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<sst xmlns="http://schemas.openxmlformats.org/spreadsheetml/2006/main" count="734" uniqueCount="503">
  <si>
    <t>ELENCO FATTURE LUCE ENEL PERIODO DICEMBRE   2019</t>
  </si>
  <si>
    <t>UTENZA</t>
  </si>
  <si>
    <t>POD</t>
  </si>
  <si>
    <t>N° FATTURA</t>
  </si>
  <si>
    <t>IMPORTO  NETTO</t>
  </si>
  <si>
    <t>IMPORTO  IVA</t>
  </si>
  <si>
    <t>IMPORTO  TOTALE</t>
  </si>
  <si>
    <t>SCADENZA</t>
  </si>
  <si>
    <t>PROTOCOLLO</t>
  </si>
  <si>
    <t>CENTRO DI COSTO</t>
  </si>
  <si>
    <t>N°</t>
  </si>
  <si>
    <t>DATA</t>
  </si>
  <si>
    <t>111 104 884</t>
  </si>
  <si>
    <t>IT001E90137834</t>
  </si>
  <si>
    <t>4000294643</t>
  </si>
  <si>
    <t>24/01/2020</t>
  </si>
  <si>
    <t>755</t>
  </si>
  <si>
    <t>11/01/2020</t>
  </si>
  <si>
    <t>111 108 529</t>
  </si>
  <si>
    <t>IT001E90176577</t>
  </si>
  <si>
    <t>4003990193</t>
  </si>
  <si>
    <t>27/01/2020</t>
  </si>
  <si>
    <t>1178</t>
  </si>
  <si>
    <t>14/01/2020</t>
  </si>
  <si>
    <t>111 101 516</t>
  </si>
  <si>
    <t>IT001E90223527</t>
  </si>
  <si>
    <t>4000294633</t>
  </si>
  <si>
    <t>736</t>
  </si>
  <si>
    <t>111 102 547</t>
  </si>
  <si>
    <t>IT001E90223529</t>
  </si>
  <si>
    <t>4000294652</t>
  </si>
  <si>
    <t>762</t>
  </si>
  <si>
    <t>111 114 146</t>
  </si>
  <si>
    <t>IT001E90673938</t>
  </si>
  <si>
    <t>4003990192</t>
  </si>
  <si>
    <t>1207</t>
  </si>
  <si>
    <t>111 113 654</t>
  </si>
  <si>
    <t>IT001E90683796</t>
  </si>
  <si>
    <t>4005702797</t>
  </si>
  <si>
    <t>29/01/2020</t>
  </si>
  <si>
    <t>1319</t>
  </si>
  <si>
    <t>16/01/2020</t>
  </si>
  <si>
    <t>111 114 910</t>
  </si>
  <si>
    <t>IT001E91897340</t>
  </si>
  <si>
    <t>4000294661</t>
  </si>
  <si>
    <t>758</t>
  </si>
  <si>
    <t>111 102 652</t>
  </si>
  <si>
    <t>IT001E92676374</t>
  </si>
  <si>
    <t>4000294637</t>
  </si>
  <si>
    <t>823</t>
  </si>
  <si>
    <t>111 111 937</t>
  </si>
  <si>
    <t>IT001E96117402</t>
  </si>
  <si>
    <t>4003990191</t>
  </si>
  <si>
    <t>1206</t>
  </si>
  <si>
    <t>111 111 970</t>
  </si>
  <si>
    <t>IT001E96123663</t>
  </si>
  <si>
    <t>4000294659</t>
  </si>
  <si>
    <t>746</t>
  </si>
  <si>
    <t>111 114 065</t>
  </si>
  <si>
    <t>IT001E96123677</t>
  </si>
  <si>
    <t>4005702806</t>
  </si>
  <si>
    <t>1329</t>
  </si>
  <si>
    <t>111 102 440</t>
  </si>
  <si>
    <t>IT001E96124378</t>
  </si>
  <si>
    <t>4000294646</t>
  </si>
  <si>
    <t>753</t>
  </si>
  <si>
    <t>111 108 537</t>
  </si>
  <si>
    <t>IT001E96124393</t>
  </si>
  <si>
    <t>4000294587</t>
  </si>
  <si>
    <t>756</t>
  </si>
  <si>
    <t>111 103 829</t>
  </si>
  <si>
    <t>IT001E96124395</t>
  </si>
  <si>
    <t>4005702796</t>
  </si>
  <si>
    <t>1326</t>
  </si>
  <si>
    <t>111 101 788</t>
  </si>
  <si>
    <t>IT001E96124789</t>
  </si>
  <si>
    <t>4000294584</t>
  </si>
  <si>
    <t>730</t>
  </si>
  <si>
    <t>111 113 018</t>
  </si>
  <si>
    <t>IT001E96124926</t>
  </si>
  <si>
    <t>4003990190</t>
  </si>
  <si>
    <t>1203</t>
  </si>
  <si>
    <t>111 103 811</t>
  </si>
  <si>
    <t>IT001E96125090</t>
  </si>
  <si>
    <t>4000294583</t>
  </si>
  <si>
    <t>809</t>
  </si>
  <si>
    <t>111 103 837</t>
  </si>
  <si>
    <t>IT001E96125125</t>
  </si>
  <si>
    <t>4000294581</t>
  </si>
  <si>
    <t>811</t>
  </si>
  <si>
    <t>111 104 914</t>
  </si>
  <si>
    <t>IT001E96125129</t>
  </si>
  <si>
    <t>4000294579</t>
  </si>
  <si>
    <t>804</t>
  </si>
  <si>
    <t>111 102 423</t>
  </si>
  <si>
    <t>IT001E96125260</t>
  </si>
  <si>
    <t>4000294651</t>
  </si>
  <si>
    <t>766</t>
  </si>
  <si>
    <t>111 111 112</t>
  </si>
  <si>
    <t>IT001E96125429</t>
  </si>
  <si>
    <t>4000294644</t>
  </si>
  <si>
    <t>776</t>
  </si>
  <si>
    <t>111 104 442</t>
  </si>
  <si>
    <t>IT001E96125452</t>
  </si>
  <si>
    <t>4005702803</t>
  </si>
  <si>
    <t>1321</t>
  </si>
  <si>
    <t>111 111 066</t>
  </si>
  <si>
    <t>IT001E96125468</t>
  </si>
  <si>
    <t>4000294663</t>
  </si>
  <si>
    <t>764</t>
  </si>
  <si>
    <t>111 113 000</t>
  </si>
  <si>
    <t>IT001E96125493</t>
  </si>
  <si>
    <t>4000294664</t>
  </si>
  <si>
    <t>763</t>
  </si>
  <si>
    <t>111 109 835</t>
  </si>
  <si>
    <t>IT001E96125540</t>
  </si>
  <si>
    <t>4005702805</t>
  </si>
  <si>
    <t>1318</t>
  </si>
  <si>
    <t>111 104 477</t>
  </si>
  <si>
    <t>IT001E96125704</t>
  </si>
  <si>
    <t>4000294655</t>
  </si>
  <si>
    <t>795</t>
  </si>
  <si>
    <t>111 100 790</t>
  </si>
  <si>
    <t>IT001E96125901</t>
  </si>
  <si>
    <t>4000294660</t>
  </si>
  <si>
    <t>786</t>
  </si>
  <si>
    <t>111 103 497</t>
  </si>
  <si>
    <t>IT001E96126336</t>
  </si>
  <si>
    <t>4000294636</t>
  </si>
  <si>
    <t>759</t>
  </si>
  <si>
    <t>111 104 451</t>
  </si>
  <si>
    <t>IT001E96126485</t>
  </si>
  <si>
    <t>4000294656</t>
  </si>
  <si>
    <t>796</t>
  </si>
  <si>
    <t>111 101 770</t>
  </si>
  <si>
    <t>IT001E96126497</t>
  </si>
  <si>
    <t>4000294632</t>
  </si>
  <si>
    <t>772</t>
  </si>
  <si>
    <t>111 103 080</t>
  </si>
  <si>
    <t>IT001E96126498</t>
  </si>
  <si>
    <t>4000294653</t>
  </si>
  <si>
    <t>798</t>
  </si>
  <si>
    <t>111 104 892</t>
  </si>
  <si>
    <t>IT001E96126768</t>
  </si>
  <si>
    <t>4000294647</t>
  </si>
  <si>
    <t>792</t>
  </si>
  <si>
    <t>111 103 802</t>
  </si>
  <si>
    <t>IT001E96126780</t>
  </si>
  <si>
    <t>4000294638</t>
  </si>
  <si>
    <t>760</t>
  </si>
  <si>
    <t>111 111 694</t>
  </si>
  <si>
    <t>IT001E96127158</t>
  </si>
  <si>
    <t>4000294658</t>
  </si>
  <si>
    <t>733</t>
  </si>
  <si>
    <t>111 114 898</t>
  </si>
  <si>
    <t>IT001E96127178</t>
  </si>
  <si>
    <t>4000294645</t>
  </si>
  <si>
    <t>780</t>
  </si>
  <si>
    <t>111 101 796</t>
  </si>
  <si>
    <t>IT001E97922791</t>
  </si>
  <si>
    <t>4000294580</t>
  </si>
  <si>
    <t>810</t>
  </si>
  <si>
    <t>663 818 601</t>
  </si>
  <si>
    <t>IT001E96123795</t>
  </si>
  <si>
    <t>4000547651</t>
  </si>
  <si>
    <t>768</t>
  </si>
  <si>
    <t>M1-P105-MA1.3</t>
  </si>
  <si>
    <t>111 104 469</t>
  </si>
  <si>
    <t>IT001E96121929</t>
  </si>
  <si>
    <t>4000294654</t>
  </si>
  <si>
    <t>829</t>
  </si>
  <si>
    <t>111 114 278</t>
  </si>
  <si>
    <t>IT001E96591147</t>
  </si>
  <si>
    <t>4000294578</t>
  </si>
  <si>
    <t>824</t>
  </si>
  <si>
    <t>111 101 133</t>
  </si>
  <si>
    <t>IT001E96591165</t>
  </si>
  <si>
    <t>4003990189</t>
  </si>
  <si>
    <t>1205</t>
  </si>
  <si>
    <t>111 101 142</t>
  </si>
  <si>
    <t>IT001E97921754</t>
  </si>
  <si>
    <t>4000294582</t>
  </si>
  <si>
    <t>805</t>
  </si>
  <si>
    <t>111 110 868</t>
  </si>
  <si>
    <t>IT001E97923543</t>
  </si>
  <si>
    <t>4000294588</t>
  </si>
  <si>
    <t>813</t>
  </si>
  <si>
    <t>663 906 526</t>
  </si>
  <si>
    <t>IT001E91303209</t>
  </si>
  <si>
    <t>4000547650</t>
  </si>
  <si>
    <t>751</t>
  </si>
  <si>
    <t>664 138 841</t>
  </si>
  <si>
    <t>IT001E91303229</t>
  </si>
  <si>
    <t>4000547649</t>
  </si>
  <si>
    <t>750</t>
  </si>
  <si>
    <t>M1-P111-MA1.3</t>
  </si>
  <si>
    <t>111 109 852</t>
  </si>
  <si>
    <t>IT001E96120803</t>
  </si>
  <si>
    <t>4000294641</t>
  </si>
  <si>
    <t>794</t>
  </si>
  <si>
    <t>111 114 902</t>
  </si>
  <si>
    <t>IT001E96126790</t>
  </si>
  <si>
    <t>4000294592</t>
  </si>
  <si>
    <t>787</t>
  </si>
  <si>
    <t>M4-P406-MA1.3</t>
  </si>
  <si>
    <t>111 115 088</t>
  </si>
  <si>
    <t>IT001E96121445</t>
  </si>
  <si>
    <t>4005702804</t>
  </si>
  <si>
    <t>1320</t>
  </si>
  <si>
    <t>111 114 880</t>
  </si>
  <si>
    <t>IT001E96122520</t>
  </si>
  <si>
    <t>4000294665</t>
  </si>
  <si>
    <t>752</t>
  </si>
  <si>
    <t>111 114 189</t>
  </si>
  <si>
    <t>IT001E96126779</t>
  </si>
  <si>
    <t>4000294662</t>
  </si>
  <si>
    <t>820</t>
  </si>
  <si>
    <t>111 110 850</t>
  </si>
  <si>
    <t>IT001E90081924</t>
  </si>
  <si>
    <t>4000294639</t>
  </si>
  <si>
    <t>735</t>
  </si>
  <si>
    <t>111 105 872</t>
  </si>
  <si>
    <t>IT001E96126782</t>
  </si>
  <si>
    <t>4003990195</t>
  </si>
  <si>
    <t>1179</t>
  </si>
  <si>
    <t>111 109 860</t>
  </si>
  <si>
    <t>IT001E00228333</t>
  </si>
  <si>
    <t>4000294606</t>
  </si>
  <si>
    <t>738</t>
  </si>
  <si>
    <t>111 114 073</t>
  </si>
  <si>
    <t>IT001E90014617</t>
  </si>
  <si>
    <t>4000294642</t>
  </si>
  <si>
    <t>774</t>
  </si>
  <si>
    <t>111 536 709</t>
  </si>
  <si>
    <t>IT001E00257602</t>
  </si>
  <si>
    <t>4000294621</t>
  </si>
  <si>
    <t>812</t>
  </si>
  <si>
    <t>IT001E96127183</t>
  </si>
  <si>
    <t>M6-P601-MA1.3</t>
  </si>
  <si>
    <t>111 114 499</t>
  </si>
  <si>
    <t>IT001E00235125</t>
  </si>
  <si>
    <t>4000294624</t>
  </si>
  <si>
    <t>806</t>
  </si>
  <si>
    <t>111 488 844</t>
  </si>
  <si>
    <t>IT001E90042706</t>
  </si>
  <si>
    <t>4000294596</t>
  </si>
  <si>
    <t>816</t>
  </si>
  <si>
    <t>111 473 201</t>
  </si>
  <si>
    <t>IT001E90089581</t>
  </si>
  <si>
    <t>4000294601</t>
  </si>
  <si>
    <t>740</t>
  </si>
  <si>
    <t>111 474 673</t>
  </si>
  <si>
    <t>IT001E90819186</t>
  </si>
  <si>
    <t>4005702802</t>
  </si>
  <si>
    <t>1325</t>
  </si>
  <si>
    <t>111 476 455</t>
  </si>
  <si>
    <t>IT001E96101305</t>
  </si>
  <si>
    <t>4000294628</t>
  </si>
  <si>
    <t>737</t>
  </si>
  <si>
    <t>111 536 717</t>
  </si>
  <si>
    <t>IT001E96113720</t>
  </si>
  <si>
    <t>4005702798</t>
  </si>
  <si>
    <t>1332</t>
  </si>
  <si>
    <t>111 476 439</t>
  </si>
  <si>
    <t>IT001E96115809</t>
  </si>
  <si>
    <t>4000294619</t>
  </si>
  <si>
    <t>815</t>
  </si>
  <si>
    <t>111 542 610</t>
  </si>
  <si>
    <t>IT001E96120424</t>
  </si>
  <si>
    <t>111 473 197</t>
  </si>
  <si>
    <t>IT001E96120651</t>
  </si>
  <si>
    <t>4000294617</t>
  </si>
  <si>
    <t>782</t>
  </si>
  <si>
    <t>111 104 922</t>
  </si>
  <si>
    <t>IT001E96120795</t>
  </si>
  <si>
    <t>4000294608</t>
  </si>
  <si>
    <t>781</t>
  </si>
  <si>
    <t>111 536 695</t>
  </si>
  <si>
    <t>IT001E96120899</t>
  </si>
  <si>
    <t>4000294610</t>
  </si>
  <si>
    <t>802</t>
  </si>
  <si>
    <t>111 537 675</t>
  </si>
  <si>
    <t>IT001E96120976</t>
  </si>
  <si>
    <t>4000294627</t>
  </si>
  <si>
    <t>765</t>
  </si>
  <si>
    <t>111 474 223</t>
  </si>
  <si>
    <t>IT001E96121118</t>
  </si>
  <si>
    <t>4000294614</t>
  </si>
  <si>
    <t>732</t>
  </si>
  <si>
    <t>304 079 359</t>
  </si>
  <si>
    <t>IT001E96121184</t>
  </si>
  <si>
    <t>4006841303</t>
  </si>
  <si>
    <t>04/02/2020</t>
  </si>
  <si>
    <t>1434</t>
  </si>
  <si>
    <t>111 114 502</t>
  </si>
  <si>
    <t>IT001E96121540</t>
  </si>
  <si>
    <t>4000294594</t>
  </si>
  <si>
    <t>744</t>
  </si>
  <si>
    <t>111 539 058</t>
  </si>
  <si>
    <t>IT001E96121954</t>
  </si>
  <si>
    <t>4005702801</t>
  </si>
  <si>
    <t>1333</t>
  </si>
  <si>
    <t>111 487 619</t>
  </si>
  <si>
    <t>IT001E96121994</t>
  </si>
  <si>
    <t>4000294626</t>
  </si>
  <si>
    <t>747</t>
  </si>
  <si>
    <t>111 540 994</t>
  </si>
  <si>
    <t>IT001E96122004</t>
  </si>
  <si>
    <t>4000294630</t>
  </si>
  <si>
    <t>803</t>
  </si>
  <si>
    <t>111 489 425</t>
  </si>
  <si>
    <t>IT001E96122043</t>
  </si>
  <si>
    <t>4000294616</t>
  </si>
  <si>
    <t>799</t>
  </si>
  <si>
    <t>304 079 221</t>
  </si>
  <si>
    <t>IT001E96122159</t>
  </si>
  <si>
    <t>4006841301</t>
  </si>
  <si>
    <t>1435</t>
  </si>
  <si>
    <t>111 542 156</t>
  </si>
  <si>
    <t>IT001E96122607</t>
  </si>
  <si>
    <t>4000294618</t>
  </si>
  <si>
    <t>821</t>
  </si>
  <si>
    <t>111 541 176</t>
  </si>
  <si>
    <t>IT001E96122683</t>
  </si>
  <si>
    <t>4000294623</t>
  </si>
  <si>
    <t>743</t>
  </si>
  <si>
    <t>111 472 328</t>
  </si>
  <si>
    <t>IT001E96123296</t>
  </si>
  <si>
    <t>4000294611</t>
  </si>
  <si>
    <t>748</t>
  </si>
  <si>
    <t>111 473 243</t>
  </si>
  <si>
    <t>IT001E96123590</t>
  </si>
  <si>
    <t>4000294631</t>
  </si>
  <si>
    <t>767</t>
  </si>
  <si>
    <t>111 472 310</t>
  </si>
  <si>
    <t>IT001E96123648</t>
  </si>
  <si>
    <t>4000294600</t>
  </si>
  <si>
    <t>822</t>
  </si>
  <si>
    <t>111 474 240</t>
  </si>
  <si>
    <t>IT001E96125138</t>
  </si>
  <si>
    <t>4000294589</t>
  </si>
  <si>
    <t>745</t>
  </si>
  <si>
    <t>111 536 725</t>
  </si>
  <si>
    <t>IT001E96126082</t>
  </si>
  <si>
    <t>4000294615</t>
  </si>
  <si>
    <t>775</t>
  </si>
  <si>
    <t>111 474 151</t>
  </si>
  <si>
    <t>IT001E96126197</t>
  </si>
  <si>
    <t>4000294622</t>
  </si>
  <si>
    <t>800</t>
  </si>
  <si>
    <t>111 114 405</t>
  </si>
  <si>
    <t>IT001E96126781</t>
  </si>
  <si>
    <t>4000294620</t>
  </si>
  <si>
    <t>757</t>
  </si>
  <si>
    <t>111 101 150</t>
  </si>
  <si>
    <t>IT001E96126812</t>
  </si>
  <si>
    <t>4000294597</t>
  </si>
  <si>
    <t>797</t>
  </si>
  <si>
    <t>111 474 258</t>
  </si>
  <si>
    <t>IT001E96127105</t>
  </si>
  <si>
    <t>4000294595</t>
  </si>
  <si>
    <t>741</t>
  </si>
  <si>
    <t>111 476 472</t>
  </si>
  <si>
    <t>IT001E96127179</t>
  </si>
  <si>
    <t>4000294599</t>
  </si>
  <si>
    <t>739</t>
  </si>
  <si>
    <t>111 490 831</t>
  </si>
  <si>
    <t>IT001E96127206</t>
  </si>
  <si>
    <t>4000294602</t>
  </si>
  <si>
    <t>791</t>
  </si>
  <si>
    <t>111 473 235</t>
  </si>
  <si>
    <t>IT001E91303177</t>
  </si>
  <si>
    <t>4000294603</t>
  </si>
  <si>
    <t>789</t>
  </si>
  <si>
    <t>851 978 896</t>
  </si>
  <si>
    <t>4000931715</t>
  </si>
  <si>
    <t>793</t>
  </si>
  <si>
    <t>874 368 718</t>
  </si>
  <si>
    <t>IT001E97654040</t>
  </si>
  <si>
    <t>4000931714</t>
  </si>
  <si>
    <t>808</t>
  </si>
  <si>
    <t>304 075 540</t>
  </si>
  <si>
    <t>IT001E97602864</t>
  </si>
  <si>
    <t>4006875272</t>
  </si>
  <si>
    <t>1433</t>
  </si>
  <si>
    <t>304 075 247</t>
  </si>
  <si>
    <t>IT001E97602865</t>
  </si>
  <si>
    <t>4006875273</t>
  </si>
  <si>
    <t>1432</t>
  </si>
  <si>
    <t>M8-P801-MA1.3</t>
  </si>
  <si>
    <t>1005303718</t>
  </si>
  <si>
    <t>IT001E97504157</t>
  </si>
  <si>
    <t>412010195418</t>
  </si>
  <si>
    <t>31/01/2020</t>
  </si>
  <si>
    <t>1212</t>
  </si>
  <si>
    <t>15/01/2020</t>
  </si>
  <si>
    <t>111 114 171</t>
  </si>
  <si>
    <t>IT001E00219458</t>
  </si>
  <si>
    <t>4000294605</t>
  </si>
  <si>
    <t>777</t>
  </si>
  <si>
    <t>111 542 822</t>
  </si>
  <si>
    <t>IT001E90016670</t>
  </si>
  <si>
    <t>4000294613</t>
  </si>
  <si>
    <t>817</t>
  </si>
  <si>
    <t>266 893 116</t>
  </si>
  <si>
    <t>IT001E90178075</t>
  </si>
  <si>
    <t>4006474057</t>
  </si>
  <si>
    <t>1315</t>
  </si>
  <si>
    <t>111 542 636</t>
  </si>
  <si>
    <t>IT001E96114699</t>
  </si>
  <si>
    <t>4000294598</t>
  </si>
  <si>
    <t>818</t>
  </si>
  <si>
    <t>111 113 221</t>
  </si>
  <si>
    <t>IT001E96121966</t>
  </si>
  <si>
    <t>4005702800</t>
  </si>
  <si>
    <t>1330</t>
  </si>
  <si>
    <t>111 538 281</t>
  </si>
  <si>
    <t>IT001E96123792</t>
  </si>
  <si>
    <t>4000294609</t>
  </si>
  <si>
    <t>819</t>
  </si>
  <si>
    <t>111 476 421</t>
  </si>
  <si>
    <t>IT001E96123968</t>
  </si>
  <si>
    <t>4000294612</t>
  </si>
  <si>
    <t>761</t>
  </si>
  <si>
    <t>111 493 996</t>
  </si>
  <si>
    <t>IT001E96124389</t>
  </si>
  <si>
    <t>4000294625</t>
  </si>
  <si>
    <t>784</t>
  </si>
  <si>
    <t>304 079 554</t>
  </si>
  <si>
    <t>IT001E96124701</t>
  </si>
  <si>
    <t>4006841302</t>
  </si>
  <si>
    <t>1437</t>
  </si>
  <si>
    <t>111 476 463</t>
  </si>
  <si>
    <t>IT001E96125222</t>
  </si>
  <si>
    <t>4000294590</t>
  </si>
  <si>
    <t>783</t>
  </si>
  <si>
    <t>111 537 098</t>
  </si>
  <si>
    <t>IT001E96127036</t>
  </si>
  <si>
    <t>4000294604</t>
  </si>
  <si>
    <t>754</t>
  </si>
  <si>
    <t>111 104 485</t>
  </si>
  <si>
    <t>IT001E96127348</t>
  </si>
  <si>
    <t>4000294648</t>
  </si>
  <si>
    <t>731</t>
  </si>
  <si>
    <t>111 541 168</t>
  </si>
  <si>
    <t>IT001E96127351</t>
  </si>
  <si>
    <t>4000294591</t>
  </si>
  <si>
    <t>769</t>
  </si>
  <si>
    <t>111 540 986</t>
  </si>
  <si>
    <t>IT001E00228205</t>
  </si>
  <si>
    <t>4000294593</t>
  </si>
  <si>
    <t>779</t>
  </si>
  <si>
    <t>111 402 932</t>
  </si>
  <si>
    <t>IT001E00228718</t>
  </si>
  <si>
    <t>4000294629</t>
  </si>
  <si>
    <t>790</t>
  </si>
  <si>
    <t>111 543 225</t>
  </si>
  <si>
    <t>IT001E00230598</t>
  </si>
  <si>
    <t>4000294607</t>
  </si>
  <si>
    <t>734</t>
  </si>
  <si>
    <t>111 112 992</t>
  </si>
  <si>
    <t>IT001E90051610</t>
  </si>
  <si>
    <t>4003990194</t>
  </si>
  <si>
    <t>1204</t>
  </si>
  <si>
    <t>111 112 984</t>
  </si>
  <si>
    <t>IT001E90051647</t>
  </si>
  <si>
    <t>4000294650</t>
  </si>
  <si>
    <t>788</t>
  </si>
  <si>
    <t>111 105 864</t>
  </si>
  <si>
    <t>IT001E90860970</t>
  </si>
  <si>
    <t>4000294657</t>
  </si>
  <si>
    <t>778</t>
  </si>
  <si>
    <t>111 109 232</t>
  </si>
  <si>
    <t>IT001E92949582</t>
  </si>
  <si>
    <t>4000294649</t>
  </si>
  <si>
    <t>742</t>
  </si>
  <si>
    <t>111 472 051</t>
  </si>
  <si>
    <t>IT001E96119721</t>
  </si>
  <si>
    <t>4000294635</t>
  </si>
  <si>
    <t>749</t>
  </si>
  <si>
    <t>111 115 096</t>
  </si>
  <si>
    <t>IT001E96124899</t>
  </si>
  <si>
    <t>4000294586</t>
  </si>
  <si>
    <t>814</t>
  </si>
  <si>
    <t>111 102 432</t>
  </si>
  <si>
    <t>IT001E96126074</t>
  </si>
  <si>
    <t>4000294640</t>
  </si>
  <si>
    <t>801</t>
  </si>
  <si>
    <t>111 109 843</t>
  </si>
  <si>
    <t>IT001E96295016</t>
  </si>
  <si>
    <t>4000294585</t>
  </si>
  <si>
    <t>807</t>
  </si>
  <si>
    <t>304 075 329</t>
  </si>
  <si>
    <t>IT001E97568277</t>
  </si>
  <si>
    <t>4006875271</t>
  </si>
  <si>
    <t>1431</t>
  </si>
  <si>
    <t>M9-P904-MA1.3</t>
  </si>
  <si>
    <t>111 105 856</t>
  </si>
  <si>
    <t>IT001E96123711</t>
  </si>
  <si>
    <t>4000294634</t>
  </si>
  <si>
    <t>785</t>
  </si>
  <si>
    <t>M12-P1201-MA1.3</t>
  </si>
  <si>
    <t>TOTALI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</si>
</sst>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&quot;€ &quot;* #,##0.00_-;&quot;-€ &quot;* #,##0.00_-;_-&quot;€ &quot;* \-??_-;_-@_-"/>
    <numFmt numFmtId="185" formatCode="[$€-410]\ #,##0.00;[Red]\-[$€-410]\ #,##0.00"/>
    <numFmt numFmtId="186" formatCode="_-[$€]\ * #,##0.00_-;\-[$€]\ * #,##0.00_-;_-[$€]\ * &quot;-&quot;??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9" fontId="1" fillId="0" borderId="1" xfId="19" applyFont="1" applyFill="1" applyBorder="1" applyAlignment="1" applyProtection="1">
      <alignment horizontal="center" vertical="center"/>
      <protection/>
    </xf>
    <xf numFmtId="169" fontId="0" fillId="0" borderId="1" xfId="19" applyFont="1" applyFill="1" applyBorder="1" applyAlignment="1" applyProtection="1">
      <alignment/>
      <protection/>
    </xf>
    <xf numFmtId="169" fontId="2" fillId="0" borderId="1" xfId="19" applyFont="1" applyFill="1" applyBorder="1" applyAlignment="1" applyProtection="1">
      <alignment horizontal="center" vertical="center"/>
      <protection/>
    </xf>
    <xf numFmtId="169" fontId="2" fillId="0" borderId="1" xfId="19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169" fontId="2" fillId="0" borderId="1" xfId="19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169" fontId="0" fillId="0" borderId="1" xfId="19" applyFont="1" applyFill="1" applyBorder="1" applyAlignment="1" applyProtection="1">
      <alignment horizontal="center"/>
      <protection/>
    </xf>
    <xf numFmtId="4" fontId="0" fillId="0" borderId="1" xfId="0" applyNumberFormat="1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169" fontId="0" fillId="0" borderId="1" xfId="19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>
      <alignment/>
    </xf>
    <xf numFmtId="169" fontId="0" fillId="0" borderId="1" xfId="19" applyFont="1" applyFill="1" applyBorder="1" applyAlignment="1" applyProtection="1">
      <alignment horizontal="center"/>
      <protection/>
    </xf>
    <xf numFmtId="169" fontId="2" fillId="0" borderId="2" xfId="19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/>
    </xf>
    <xf numFmtId="169" fontId="0" fillId="0" borderId="2" xfId="19" applyFont="1" applyFill="1" applyBorder="1" applyAlignment="1" applyProtection="1">
      <alignment horizontal="center"/>
      <protection/>
    </xf>
    <xf numFmtId="169" fontId="0" fillId="0" borderId="3" xfId="19" applyFont="1" applyFill="1" applyBorder="1" applyAlignment="1" applyProtection="1">
      <alignment horizontal="center"/>
      <protection/>
    </xf>
    <xf numFmtId="169" fontId="2" fillId="0" borderId="1" xfId="19" applyFont="1" applyFill="1" applyBorder="1" applyAlignment="1" applyProtection="1">
      <alignment/>
      <protection/>
    </xf>
    <xf numFmtId="169" fontId="0" fillId="0" borderId="4" xfId="19" applyFont="1" applyFill="1" applyBorder="1" applyAlignment="1" applyProtection="1">
      <alignment horizontal="center"/>
      <protection/>
    </xf>
    <xf numFmtId="169" fontId="2" fillId="0" borderId="1" xfId="19" applyFont="1" applyFill="1" applyBorder="1" applyAlignment="1" applyProtection="1">
      <alignment horizontal="right"/>
      <protection/>
    </xf>
    <xf numFmtId="169" fontId="2" fillId="0" borderId="1" xfId="19" applyFont="1" applyFill="1" applyBorder="1" applyAlignment="1" applyProtection="1">
      <alignment horizontal="center"/>
      <protection/>
    </xf>
    <xf numFmtId="169" fontId="0" fillId="0" borderId="1" xfId="19" applyFont="1" applyFill="1" applyBorder="1" applyAlignment="1" applyProtection="1">
      <alignment horizontal="right"/>
      <protection/>
    </xf>
    <xf numFmtId="169" fontId="0" fillId="0" borderId="3" xfId="19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/>
    </xf>
    <xf numFmtId="14" fontId="0" fillId="0" borderId="1" xfId="0" applyNumberFormat="1" applyFont="1" applyFill="1" applyBorder="1" applyAlignment="1">
      <alignment horizontal="center"/>
    </xf>
    <xf numFmtId="169" fontId="4" fillId="0" borderId="1" xfId="19" applyFont="1" applyFill="1" applyBorder="1" applyAlignment="1" applyProtection="1">
      <alignment/>
      <protection/>
    </xf>
    <xf numFmtId="4" fontId="2" fillId="0" borderId="1" xfId="0" applyNumberFormat="1" applyFont="1" applyFill="1" applyBorder="1" applyAlignment="1">
      <alignment/>
    </xf>
    <xf numFmtId="169" fontId="2" fillId="0" borderId="5" xfId="19" applyFont="1" applyFill="1" applyBorder="1" applyAlignment="1" applyProtection="1">
      <alignment/>
      <protection/>
    </xf>
    <xf numFmtId="169" fontId="2" fillId="0" borderId="6" xfId="19" applyFont="1" applyFill="1" applyBorder="1" applyAlignment="1" applyProtection="1">
      <alignment horizontal="center"/>
      <protection/>
    </xf>
    <xf numFmtId="49" fontId="2" fillId="0" borderId="6" xfId="0" applyNumberFormat="1" applyFont="1" applyFill="1" applyBorder="1" applyAlignment="1">
      <alignment horizontal="center"/>
    </xf>
    <xf numFmtId="169" fontId="2" fillId="0" borderId="6" xfId="19" applyFont="1" applyFill="1" applyBorder="1" applyAlignment="1" applyProtection="1">
      <alignment/>
      <protection/>
    </xf>
    <xf numFmtId="185" fontId="2" fillId="0" borderId="6" xfId="0" applyNumberFormat="1" applyFont="1" applyFill="1" applyBorder="1" applyAlignment="1">
      <alignment/>
    </xf>
    <xf numFmtId="49" fontId="2" fillId="0" borderId="6" xfId="0" applyNumberFormat="1" applyFont="1" applyFill="1" applyBorder="1" applyAlignment="1">
      <alignment horizontal="center"/>
    </xf>
    <xf numFmtId="169" fontId="2" fillId="0" borderId="6" xfId="19" applyFont="1" applyFill="1" applyBorder="1" applyAlignment="1" applyProtection="1">
      <alignment horizontal="center"/>
      <protection/>
    </xf>
    <xf numFmtId="186" fontId="2" fillId="0" borderId="1" xfId="15" applyFont="1" applyFill="1" applyBorder="1" applyAlignment="1" applyProtection="1">
      <alignment/>
      <protection/>
    </xf>
    <xf numFmtId="186" fontId="2" fillId="0" borderId="1" xfId="15" applyFont="1" applyFill="1" applyBorder="1" applyAlignment="1" applyProtection="1">
      <alignment/>
      <protection/>
    </xf>
    <xf numFmtId="186" fontId="2" fillId="0" borderId="1" xfId="15" applyFont="1" applyFill="1" applyBorder="1" applyAlignment="1" applyProtection="1">
      <alignment horizontal="right"/>
      <protection/>
    </xf>
    <xf numFmtId="186" fontId="2" fillId="0" borderId="1" xfId="15" applyFont="1" applyFill="1" applyBorder="1" applyAlignment="1" applyProtection="1">
      <alignment horizontal="center"/>
      <protection/>
    </xf>
    <xf numFmtId="186" fontId="2" fillId="0" borderId="5" xfId="15" applyFont="1" applyFill="1" applyBorder="1" applyAlignment="1" applyProtection="1">
      <alignment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workbookViewId="0" topLeftCell="A121">
      <selection activeCell="A149" sqref="A149"/>
    </sheetView>
  </sheetViews>
  <sheetFormatPr defaultColWidth="9.140625" defaultRowHeight="12.75"/>
  <cols>
    <col min="1" max="1" width="13.57421875" style="0" customWidth="1"/>
    <col min="2" max="2" width="15.140625" style="0" customWidth="1"/>
    <col min="3" max="3" width="12.57421875" style="0" customWidth="1"/>
    <col min="4" max="5" width="13.421875" style="0" customWidth="1"/>
    <col min="6" max="6" width="13.7109375" style="0" customWidth="1"/>
    <col min="7" max="7" width="12.421875" style="0" customWidth="1"/>
    <col min="8" max="8" width="8.140625" style="0" customWidth="1"/>
    <col min="9" max="9" width="12.28125" style="0" customWidth="1"/>
    <col min="10" max="10" width="18.28125" style="0" customWidth="1"/>
  </cols>
  <sheetData>
    <row r="1" spans="1:10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2.7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/>
      <c r="J2" s="3" t="s">
        <v>9</v>
      </c>
    </row>
    <row r="3" spans="1:10" ht="12.75">
      <c r="A3" s="3"/>
      <c r="B3" s="3"/>
      <c r="C3" s="3"/>
      <c r="D3" s="4"/>
      <c r="E3" s="4"/>
      <c r="F3" s="4"/>
      <c r="G3" s="5"/>
      <c r="H3" s="6" t="s">
        <v>10</v>
      </c>
      <c r="I3" s="7" t="s">
        <v>11</v>
      </c>
      <c r="J3" s="3"/>
    </row>
    <row r="4" spans="1:10" ht="12.75">
      <c r="A4" s="8" t="s">
        <v>12</v>
      </c>
      <c r="B4" s="8" t="s">
        <v>13</v>
      </c>
      <c r="C4" s="9" t="s">
        <v>14</v>
      </c>
      <c r="D4" s="10">
        <v>93.56</v>
      </c>
      <c r="E4" s="10">
        <v>20.58</v>
      </c>
      <c r="F4" s="10">
        <f aca="true" t="shared" si="0" ref="F4:F40">SUM(D4+E4)</f>
        <v>114.14</v>
      </c>
      <c r="G4" s="9" t="s">
        <v>15</v>
      </c>
      <c r="H4" s="9" t="s">
        <v>16</v>
      </c>
      <c r="I4" s="9" t="s">
        <v>17</v>
      </c>
      <c r="J4" s="11"/>
    </row>
    <row r="5" spans="1:10" ht="12.75">
      <c r="A5" s="8" t="s">
        <v>18</v>
      </c>
      <c r="B5" s="8" t="s">
        <v>19</v>
      </c>
      <c r="C5" s="9" t="s">
        <v>20</v>
      </c>
      <c r="D5" s="12">
        <v>300.89</v>
      </c>
      <c r="E5" s="12">
        <v>66.2</v>
      </c>
      <c r="F5" s="12">
        <f t="shared" si="0"/>
        <v>367.09</v>
      </c>
      <c r="G5" s="9" t="s">
        <v>21</v>
      </c>
      <c r="H5" s="9" t="s">
        <v>22</v>
      </c>
      <c r="I5" s="9" t="s">
        <v>23</v>
      </c>
      <c r="J5" s="11"/>
    </row>
    <row r="6" spans="1:10" ht="12.75">
      <c r="A6" s="8" t="s">
        <v>24</v>
      </c>
      <c r="B6" s="8" t="s">
        <v>25</v>
      </c>
      <c r="C6" s="13" t="s">
        <v>26</v>
      </c>
      <c r="D6" s="10">
        <v>63.95</v>
      </c>
      <c r="E6" s="10">
        <v>14.07</v>
      </c>
      <c r="F6" s="10">
        <f t="shared" si="0"/>
        <v>78.02000000000001</v>
      </c>
      <c r="G6" s="9" t="s">
        <v>15</v>
      </c>
      <c r="H6" s="9" t="s">
        <v>27</v>
      </c>
      <c r="I6" s="9" t="s">
        <v>17</v>
      </c>
      <c r="J6" s="11"/>
    </row>
    <row r="7" spans="1:10" ht="12.75">
      <c r="A7" s="8" t="s">
        <v>28</v>
      </c>
      <c r="B7" s="8" t="s">
        <v>29</v>
      </c>
      <c r="C7" s="9" t="s">
        <v>30</v>
      </c>
      <c r="D7" s="10">
        <v>93.56</v>
      </c>
      <c r="E7" s="10">
        <v>20.58</v>
      </c>
      <c r="F7" s="10">
        <f t="shared" si="0"/>
        <v>114.14</v>
      </c>
      <c r="G7" s="9" t="s">
        <v>15</v>
      </c>
      <c r="H7" s="9" t="s">
        <v>31</v>
      </c>
      <c r="I7" s="9" t="s">
        <v>17</v>
      </c>
      <c r="J7" s="11"/>
    </row>
    <row r="8" spans="1:10" ht="12.75">
      <c r="A8" s="8" t="s">
        <v>32</v>
      </c>
      <c r="B8" s="8" t="s">
        <v>33</v>
      </c>
      <c r="C8" s="9" t="s">
        <v>34</v>
      </c>
      <c r="D8" s="10">
        <v>4.57</v>
      </c>
      <c r="E8" s="10">
        <v>1.01</v>
      </c>
      <c r="F8" s="10">
        <f t="shared" si="0"/>
        <v>5.58</v>
      </c>
      <c r="G8" s="9" t="s">
        <v>21</v>
      </c>
      <c r="H8" s="9" t="s">
        <v>35</v>
      </c>
      <c r="I8" s="9" t="s">
        <v>23</v>
      </c>
      <c r="J8" s="11"/>
    </row>
    <row r="9" spans="1:10" ht="12.75">
      <c r="A9" s="8" t="s">
        <v>36</v>
      </c>
      <c r="B9" s="8" t="s">
        <v>37</v>
      </c>
      <c r="C9" s="9" t="s">
        <v>38</v>
      </c>
      <c r="D9" s="10">
        <v>93.56</v>
      </c>
      <c r="E9" s="10">
        <v>20.58</v>
      </c>
      <c r="F9" s="10">
        <f t="shared" si="0"/>
        <v>114.14</v>
      </c>
      <c r="G9" s="9" t="s">
        <v>39</v>
      </c>
      <c r="H9" s="9" t="s">
        <v>40</v>
      </c>
      <c r="I9" s="9" t="s">
        <v>41</v>
      </c>
      <c r="J9" s="11"/>
    </row>
    <row r="10" spans="1:10" ht="12.75">
      <c r="A10" s="8" t="s">
        <v>42</v>
      </c>
      <c r="B10" s="8" t="s">
        <v>43</v>
      </c>
      <c r="C10" s="9" t="s">
        <v>44</v>
      </c>
      <c r="D10" s="12">
        <v>40.19</v>
      </c>
      <c r="E10" s="12">
        <v>8.84</v>
      </c>
      <c r="F10" s="12">
        <f t="shared" si="0"/>
        <v>49.03</v>
      </c>
      <c r="G10" s="9" t="s">
        <v>15</v>
      </c>
      <c r="H10" s="9" t="s">
        <v>45</v>
      </c>
      <c r="I10" s="9" t="s">
        <v>17</v>
      </c>
      <c r="J10" s="11"/>
    </row>
    <row r="11" spans="1:10" ht="12.75">
      <c r="A11" s="8" t="s">
        <v>46</v>
      </c>
      <c r="B11" s="8" t="s">
        <v>47</v>
      </c>
      <c r="C11" s="9" t="s">
        <v>48</v>
      </c>
      <c r="D11" s="12">
        <v>48.35</v>
      </c>
      <c r="E11" s="12">
        <v>10.64</v>
      </c>
      <c r="F11" s="12">
        <f t="shared" si="0"/>
        <v>58.99</v>
      </c>
      <c r="G11" s="9" t="s">
        <v>15</v>
      </c>
      <c r="H11" s="9" t="s">
        <v>49</v>
      </c>
      <c r="I11" s="9" t="s">
        <v>17</v>
      </c>
      <c r="J11" s="11"/>
    </row>
    <row r="12" spans="1:10" ht="12.75">
      <c r="A12" s="8" t="s">
        <v>50</v>
      </c>
      <c r="B12" s="8" t="s">
        <v>51</v>
      </c>
      <c r="C12" s="9" t="s">
        <v>52</v>
      </c>
      <c r="D12" s="12">
        <v>284.52</v>
      </c>
      <c r="E12" s="12">
        <v>62.59</v>
      </c>
      <c r="F12" s="12">
        <f t="shared" si="0"/>
        <v>347.11</v>
      </c>
      <c r="G12" s="9" t="s">
        <v>21</v>
      </c>
      <c r="H12" s="9" t="s">
        <v>53</v>
      </c>
      <c r="I12" s="9" t="s">
        <v>23</v>
      </c>
      <c r="J12" s="11"/>
    </row>
    <row r="13" spans="1:10" ht="12.75">
      <c r="A13" s="8" t="s">
        <v>54</v>
      </c>
      <c r="B13" s="8" t="s">
        <v>55</v>
      </c>
      <c r="C13" s="9" t="s">
        <v>56</v>
      </c>
      <c r="D13" s="10">
        <v>166.48</v>
      </c>
      <c r="E13" s="10">
        <v>36.63</v>
      </c>
      <c r="F13" s="10">
        <f t="shared" si="0"/>
        <v>203.10999999999999</v>
      </c>
      <c r="G13" s="9" t="s">
        <v>15</v>
      </c>
      <c r="H13" s="9" t="s">
        <v>57</v>
      </c>
      <c r="I13" s="9" t="s">
        <v>17</v>
      </c>
      <c r="J13" s="14"/>
    </row>
    <row r="14" spans="1:10" ht="12.75">
      <c r="A14" s="8" t="s">
        <v>58</v>
      </c>
      <c r="B14" s="8" t="s">
        <v>59</v>
      </c>
      <c r="C14" s="9" t="s">
        <v>60</v>
      </c>
      <c r="D14" s="10">
        <v>105.53</v>
      </c>
      <c r="E14" s="10">
        <v>23.22</v>
      </c>
      <c r="F14" s="10">
        <f t="shared" si="0"/>
        <v>128.75</v>
      </c>
      <c r="G14" s="9" t="s">
        <v>39</v>
      </c>
      <c r="H14" s="9" t="s">
        <v>61</v>
      </c>
      <c r="I14" s="9" t="s">
        <v>41</v>
      </c>
      <c r="J14" s="11"/>
    </row>
    <row r="15" spans="1:10" ht="12.75">
      <c r="A15" s="8" t="s">
        <v>62</v>
      </c>
      <c r="B15" s="8" t="s">
        <v>63</v>
      </c>
      <c r="C15" s="9" t="s">
        <v>64</v>
      </c>
      <c r="D15" s="12">
        <v>819.11</v>
      </c>
      <c r="E15" s="12">
        <v>180.2</v>
      </c>
      <c r="F15" s="12">
        <f t="shared" si="0"/>
        <v>999.31</v>
      </c>
      <c r="G15" s="9" t="s">
        <v>15</v>
      </c>
      <c r="H15" s="9" t="s">
        <v>65</v>
      </c>
      <c r="I15" s="9" t="s">
        <v>17</v>
      </c>
      <c r="J15" s="11"/>
    </row>
    <row r="16" spans="1:10" ht="12.75">
      <c r="A16" s="8" t="s">
        <v>66</v>
      </c>
      <c r="B16" s="8" t="s">
        <v>67</v>
      </c>
      <c r="C16" s="9" t="s">
        <v>68</v>
      </c>
      <c r="D16" s="12">
        <v>274.23</v>
      </c>
      <c r="E16" s="12">
        <v>60.33</v>
      </c>
      <c r="F16" s="12">
        <f t="shared" si="0"/>
        <v>334.56</v>
      </c>
      <c r="G16" s="9" t="s">
        <v>15</v>
      </c>
      <c r="H16" s="9" t="s">
        <v>69</v>
      </c>
      <c r="I16" s="9" t="s">
        <v>17</v>
      </c>
      <c r="J16" s="11"/>
    </row>
    <row r="17" spans="1:10" ht="12.75">
      <c r="A17" s="8" t="s">
        <v>70</v>
      </c>
      <c r="B17" s="8" t="s">
        <v>71</v>
      </c>
      <c r="C17" s="9" t="s">
        <v>72</v>
      </c>
      <c r="D17" s="12">
        <v>15.32</v>
      </c>
      <c r="E17" s="12">
        <v>3.37</v>
      </c>
      <c r="F17" s="12">
        <f t="shared" si="0"/>
        <v>18.69</v>
      </c>
      <c r="G17" s="9" t="s">
        <v>39</v>
      </c>
      <c r="H17" s="9" t="s">
        <v>73</v>
      </c>
      <c r="I17" s="9" t="s">
        <v>41</v>
      </c>
      <c r="J17" s="11"/>
    </row>
    <row r="18" spans="1:10" ht="12.75">
      <c r="A18" s="8" t="s">
        <v>74</v>
      </c>
      <c r="B18" s="8" t="s">
        <v>75</v>
      </c>
      <c r="C18" s="9" t="s">
        <v>76</v>
      </c>
      <c r="D18" s="10">
        <v>13.11</v>
      </c>
      <c r="E18" s="10">
        <v>2.88</v>
      </c>
      <c r="F18" s="10">
        <f t="shared" si="0"/>
        <v>15.989999999999998</v>
      </c>
      <c r="G18" s="9" t="s">
        <v>15</v>
      </c>
      <c r="H18" s="9" t="s">
        <v>77</v>
      </c>
      <c r="I18" s="9" t="s">
        <v>17</v>
      </c>
      <c r="J18" s="11"/>
    </row>
    <row r="19" spans="1:10" ht="12.75">
      <c r="A19" s="8" t="s">
        <v>78</v>
      </c>
      <c r="B19" s="8" t="s">
        <v>79</v>
      </c>
      <c r="C19" s="9" t="s">
        <v>80</v>
      </c>
      <c r="D19" s="12">
        <v>223.35</v>
      </c>
      <c r="E19" s="12">
        <v>49.14</v>
      </c>
      <c r="F19" s="12">
        <f t="shared" si="0"/>
        <v>272.49</v>
      </c>
      <c r="G19" s="9" t="s">
        <v>21</v>
      </c>
      <c r="H19" s="9" t="s">
        <v>81</v>
      </c>
      <c r="I19" s="9" t="s">
        <v>23</v>
      </c>
      <c r="J19" s="11"/>
    </row>
    <row r="20" spans="1:10" ht="12.75">
      <c r="A20" s="8" t="s">
        <v>82</v>
      </c>
      <c r="B20" s="8" t="s">
        <v>83</v>
      </c>
      <c r="C20" s="9" t="s">
        <v>84</v>
      </c>
      <c r="D20" s="15">
        <v>100.95</v>
      </c>
      <c r="E20" s="15">
        <v>22.21</v>
      </c>
      <c r="F20" s="15">
        <f t="shared" si="0"/>
        <v>123.16</v>
      </c>
      <c r="G20" s="9" t="s">
        <v>15</v>
      </c>
      <c r="H20" s="9" t="s">
        <v>85</v>
      </c>
      <c r="I20" s="9" t="s">
        <v>17</v>
      </c>
      <c r="J20" s="11"/>
    </row>
    <row r="21" spans="1:10" ht="12.75">
      <c r="A21" s="8" t="s">
        <v>86</v>
      </c>
      <c r="B21" s="8" t="s">
        <v>87</v>
      </c>
      <c r="C21" s="9" t="s">
        <v>88</v>
      </c>
      <c r="D21" s="10">
        <v>613.27</v>
      </c>
      <c r="E21" s="10">
        <v>134.92</v>
      </c>
      <c r="F21" s="10">
        <f t="shared" si="0"/>
        <v>748.1899999999999</v>
      </c>
      <c r="G21" s="9" t="s">
        <v>15</v>
      </c>
      <c r="H21" s="9" t="s">
        <v>89</v>
      </c>
      <c r="I21" s="9" t="s">
        <v>17</v>
      </c>
      <c r="J21" s="11"/>
    </row>
    <row r="22" spans="1:10" ht="12.75">
      <c r="A22" s="8" t="s">
        <v>90</v>
      </c>
      <c r="B22" s="8" t="s">
        <v>91</v>
      </c>
      <c r="C22" s="9" t="s">
        <v>92</v>
      </c>
      <c r="D22" s="10">
        <v>66.9</v>
      </c>
      <c r="E22" s="10">
        <v>14.72</v>
      </c>
      <c r="F22" s="10">
        <f t="shared" si="0"/>
        <v>81.62</v>
      </c>
      <c r="G22" s="9" t="s">
        <v>15</v>
      </c>
      <c r="H22" s="9" t="s">
        <v>93</v>
      </c>
      <c r="I22" s="9" t="s">
        <v>17</v>
      </c>
      <c r="J22" s="11"/>
    </row>
    <row r="23" spans="1:10" ht="12.75">
      <c r="A23" s="8" t="s">
        <v>94</v>
      </c>
      <c r="B23" s="8" t="s">
        <v>95</v>
      </c>
      <c r="C23" s="9" t="s">
        <v>96</v>
      </c>
      <c r="D23" s="12">
        <v>585.21</v>
      </c>
      <c r="E23" s="12">
        <v>128.75</v>
      </c>
      <c r="F23" s="12">
        <f t="shared" si="0"/>
        <v>713.96</v>
      </c>
      <c r="G23" s="9" t="s">
        <v>15</v>
      </c>
      <c r="H23" s="9" t="s">
        <v>97</v>
      </c>
      <c r="I23" s="9" t="s">
        <v>17</v>
      </c>
      <c r="J23" s="11"/>
    </row>
    <row r="24" spans="1:10" ht="12.75">
      <c r="A24" s="8" t="s">
        <v>98</v>
      </c>
      <c r="B24" s="8" t="s">
        <v>99</v>
      </c>
      <c r="C24" s="9" t="s">
        <v>100</v>
      </c>
      <c r="D24" s="12">
        <v>609.26</v>
      </c>
      <c r="E24" s="12">
        <v>134.04</v>
      </c>
      <c r="F24" s="12">
        <f t="shared" si="0"/>
        <v>743.3</v>
      </c>
      <c r="G24" s="9" t="s">
        <v>15</v>
      </c>
      <c r="H24" s="9" t="s">
        <v>101</v>
      </c>
      <c r="I24" s="9" t="s">
        <v>17</v>
      </c>
      <c r="J24" s="11"/>
    </row>
    <row r="25" spans="1:10" ht="12.75">
      <c r="A25" s="8" t="s">
        <v>102</v>
      </c>
      <c r="B25" s="8" t="s">
        <v>103</v>
      </c>
      <c r="C25" s="9" t="s">
        <v>104</v>
      </c>
      <c r="D25" s="12">
        <v>233.18</v>
      </c>
      <c r="E25" s="12">
        <v>51.3</v>
      </c>
      <c r="F25" s="12">
        <f t="shared" si="0"/>
        <v>284.48</v>
      </c>
      <c r="G25" s="9" t="s">
        <v>39</v>
      </c>
      <c r="H25" s="9" t="s">
        <v>105</v>
      </c>
      <c r="I25" s="9" t="s">
        <v>41</v>
      </c>
      <c r="J25" s="11"/>
    </row>
    <row r="26" spans="1:10" ht="12.75">
      <c r="A26" s="8" t="s">
        <v>106</v>
      </c>
      <c r="B26" s="8" t="s">
        <v>107</v>
      </c>
      <c r="C26" s="9" t="s">
        <v>108</v>
      </c>
      <c r="D26" s="12">
        <v>35.84</v>
      </c>
      <c r="E26" s="12">
        <v>7.88</v>
      </c>
      <c r="F26" s="12">
        <f t="shared" si="0"/>
        <v>43.720000000000006</v>
      </c>
      <c r="G26" s="9" t="s">
        <v>15</v>
      </c>
      <c r="H26" s="9" t="s">
        <v>109</v>
      </c>
      <c r="I26" s="9" t="s">
        <v>17</v>
      </c>
      <c r="J26" s="11"/>
    </row>
    <row r="27" spans="1:10" ht="12.75">
      <c r="A27" s="8" t="s">
        <v>110</v>
      </c>
      <c r="B27" s="8" t="s">
        <v>111</v>
      </c>
      <c r="C27" s="9" t="s">
        <v>112</v>
      </c>
      <c r="D27" s="12">
        <v>28.92</v>
      </c>
      <c r="E27" s="12">
        <v>6.36</v>
      </c>
      <c r="F27" s="12">
        <f t="shared" si="0"/>
        <v>35.28</v>
      </c>
      <c r="G27" s="9" t="s">
        <v>15</v>
      </c>
      <c r="H27" s="9" t="s">
        <v>113</v>
      </c>
      <c r="I27" s="9" t="s">
        <v>17</v>
      </c>
      <c r="J27" s="11"/>
    </row>
    <row r="28" spans="1:10" ht="12.75">
      <c r="A28" s="8" t="s">
        <v>114</v>
      </c>
      <c r="B28" s="8" t="s">
        <v>115</v>
      </c>
      <c r="C28" s="9" t="s">
        <v>116</v>
      </c>
      <c r="D28" s="12">
        <v>115.96</v>
      </c>
      <c r="E28" s="12">
        <v>25.51</v>
      </c>
      <c r="F28" s="12">
        <f t="shared" si="0"/>
        <v>141.47</v>
      </c>
      <c r="G28" s="9" t="s">
        <v>39</v>
      </c>
      <c r="H28" s="9" t="s">
        <v>117</v>
      </c>
      <c r="I28" s="9" t="s">
        <v>41</v>
      </c>
      <c r="J28" s="11"/>
    </row>
    <row r="29" spans="1:10" ht="12.75">
      <c r="A29" s="8" t="s">
        <v>118</v>
      </c>
      <c r="B29" s="8" t="s">
        <v>119</v>
      </c>
      <c r="C29" s="9" t="s">
        <v>120</v>
      </c>
      <c r="D29" s="12">
        <v>275.69</v>
      </c>
      <c r="E29" s="12">
        <v>60.65</v>
      </c>
      <c r="F29" s="12">
        <f t="shared" si="0"/>
        <v>336.34</v>
      </c>
      <c r="G29" s="9" t="s">
        <v>15</v>
      </c>
      <c r="H29" s="9" t="s">
        <v>121</v>
      </c>
      <c r="I29" s="9" t="s">
        <v>17</v>
      </c>
      <c r="J29" s="11"/>
    </row>
    <row r="30" spans="1:10" ht="12.75">
      <c r="A30" s="8" t="s">
        <v>122</v>
      </c>
      <c r="B30" s="8" t="s">
        <v>123</v>
      </c>
      <c r="C30" s="9" t="s">
        <v>124</v>
      </c>
      <c r="D30" s="12">
        <v>72.56</v>
      </c>
      <c r="E30" s="12">
        <v>15.96</v>
      </c>
      <c r="F30" s="12">
        <f t="shared" si="0"/>
        <v>88.52000000000001</v>
      </c>
      <c r="G30" s="9" t="s">
        <v>15</v>
      </c>
      <c r="H30" s="9" t="s">
        <v>125</v>
      </c>
      <c r="I30" s="9" t="s">
        <v>17</v>
      </c>
      <c r="J30" s="11"/>
    </row>
    <row r="31" spans="1:10" ht="12.75">
      <c r="A31" s="8" t="s">
        <v>126</v>
      </c>
      <c r="B31" s="8" t="s">
        <v>127</v>
      </c>
      <c r="C31" s="9" t="s">
        <v>128</v>
      </c>
      <c r="D31" s="12">
        <v>93.56</v>
      </c>
      <c r="E31" s="12">
        <v>20.58</v>
      </c>
      <c r="F31" s="12">
        <f t="shared" si="0"/>
        <v>114.14</v>
      </c>
      <c r="G31" s="9" t="s">
        <v>15</v>
      </c>
      <c r="H31" s="9" t="s">
        <v>129</v>
      </c>
      <c r="I31" s="9" t="s">
        <v>17</v>
      </c>
      <c r="J31" s="11"/>
    </row>
    <row r="32" spans="1:10" ht="12.75">
      <c r="A32" s="8" t="s">
        <v>130</v>
      </c>
      <c r="B32" s="8" t="s">
        <v>131</v>
      </c>
      <c r="C32" s="9" t="s">
        <v>132</v>
      </c>
      <c r="D32" s="10">
        <v>16.63</v>
      </c>
      <c r="E32" s="10">
        <v>3.66</v>
      </c>
      <c r="F32" s="10">
        <f t="shared" si="0"/>
        <v>20.29</v>
      </c>
      <c r="G32" s="9" t="s">
        <v>15</v>
      </c>
      <c r="H32" s="9" t="s">
        <v>133</v>
      </c>
      <c r="I32" s="9" t="s">
        <v>17</v>
      </c>
      <c r="J32" s="11"/>
    </row>
    <row r="33" spans="1:10" ht="12.75">
      <c r="A33" s="8" t="s">
        <v>134</v>
      </c>
      <c r="B33" s="8" t="s">
        <v>135</v>
      </c>
      <c r="C33" s="9" t="s">
        <v>136</v>
      </c>
      <c r="D33" s="12">
        <v>15.32</v>
      </c>
      <c r="E33" s="12">
        <v>3.37</v>
      </c>
      <c r="F33" s="12">
        <f t="shared" si="0"/>
        <v>18.69</v>
      </c>
      <c r="G33" s="9" t="s">
        <v>15</v>
      </c>
      <c r="H33" s="9" t="s">
        <v>137</v>
      </c>
      <c r="I33" s="9" t="s">
        <v>17</v>
      </c>
      <c r="J33" s="11"/>
    </row>
    <row r="34" spans="1:10" ht="12.75">
      <c r="A34" s="8" t="s">
        <v>138</v>
      </c>
      <c r="B34" s="8" t="s">
        <v>139</v>
      </c>
      <c r="C34" s="9" t="s">
        <v>140</v>
      </c>
      <c r="D34" s="12">
        <v>46.2</v>
      </c>
      <c r="E34" s="12">
        <v>10.16</v>
      </c>
      <c r="F34" s="12">
        <f t="shared" si="0"/>
        <v>56.36</v>
      </c>
      <c r="G34" s="9" t="s">
        <v>15</v>
      </c>
      <c r="H34" s="9" t="s">
        <v>141</v>
      </c>
      <c r="I34" s="9" t="s">
        <v>17</v>
      </c>
      <c r="J34" s="11"/>
    </row>
    <row r="35" spans="1:10" ht="12.75">
      <c r="A35" s="8" t="s">
        <v>142</v>
      </c>
      <c r="B35" s="8" t="s">
        <v>143</v>
      </c>
      <c r="C35" s="9" t="s">
        <v>144</v>
      </c>
      <c r="D35" s="10">
        <v>76.58</v>
      </c>
      <c r="E35" s="10">
        <v>16.85</v>
      </c>
      <c r="F35" s="10">
        <f t="shared" si="0"/>
        <v>93.43</v>
      </c>
      <c r="G35" s="9" t="s">
        <v>15</v>
      </c>
      <c r="H35" s="9" t="s">
        <v>145</v>
      </c>
      <c r="I35" s="9" t="s">
        <v>17</v>
      </c>
      <c r="J35" s="11"/>
    </row>
    <row r="36" spans="1:10" ht="12.75">
      <c r="A36" s="8" t="s">
        <v>146</v>
      </c>
      <c r="B36" s="8" t="s">
        <v>147</v>
      </c>
      <c r="C36" s="9" t="s">
        <v>148</v>
      </c>
      <c r="D36" s="15">
        <v>81.71</v>
      </c>
      <c r="E36" s="15">
        <v>17.98</v>
      </c>
      <c r="F36" s="15">
        <f t="shared" si="0"/>
        <v>99.69</v>
      </c>
      <c r="G36" s="9" t="s">
        <v>15</v>
      </c>
      <c r="H36" s="9" t="s">
        <v>149</v>
      </c>
      <c r="I36" s="9" t="s">
        <v>17</v>
      </c>
      <c r="J36" s="11"/>
    </row>
    <row r="37" spans="1:10" ht="12.75">
      <c r="A37" s="8" t="s">
        <v>150</v>
      </c>
      <c r="B37" s="8" t="s">
        <v>151</v>
      </c>
      <c r="C37" s="9" t="s">
        <v>152</v>
      </c>
      <c r="D37" s="12">
        <v>88.11</v>
      </c>
      <c r="E37" s="12">
        <v>19.38</v>
      </c>
      <c r="F37" s="12">
        <f t="shared" si="0"/>
        <v>107.49</v>
      </c>
      <c r="G37" s="9" t="s">
        <v>15</v>
      </c>
      <c r="H37" s="9" t="s">
        <v>153</v>
      </c>
      <c r="I37" s="9" t="s">
        <v>17</v>
      </c>
      <c r="J37" s="11"/>
    </row>
    <row r="38" spans="1:10" ht="12.75">
      <c r="A38" s="8" t="s">
        <v>154</v>
      </c>
      <c r="B38" s="8" t="s">
        <v>155</v>
      </c>
      <c r="C38" s="9" t="s">
        <v>156</v>
      </c>
      <c r="D38" s="10">
        <v>315.24</v>
      </c>
      <c r="E38" s="10">
        <v>69.35</v>
      </c>
      <c r="F38" s="10">
        <f t="shared" si="0"/>
        <v>384.59000000000003</v>
      </c>
      <c r="G38" s="9" t="s">
        <v>15</v>
      </c>
      <c r="H38" s="9" t="s">
        <v>157</v>
      </c>
      <c r="I38" s="9" t="s">
        <v>17</v>
      </c>
      <c r="J38" s="16"/>
    </row>
    <row r="39" spans="1:10" ht="12.75">
      <c r="A39" s="8" t="s">
        <v>158</v>
      </c>
      <c r="B39" s="8" t="s">
        <v>159</v>
      </c>
      <c r="C39" s="9" t="s">
        <v>160</v>
      </c>
      <c r="D39" s="10">
        <v>24.67</v>
      </c>
      <c r="E39" s="10">
        <v>5.43</v>
      </c>
      <c r="F39" s="10">
        <f t="shared" si="0"/>
        <v>30.1</v>
      </c>
      <c r="G39" s="9" t="s">
        <v>15</v>
      </c>
      <c r="H39" s="9" t="s">
        <v>161</v>
      </c>
      <c r="I39" s="9" t="s">
        <v>17</v>
      </c>
      <c r="J39" s="17"/>
    </row>
    <row r="40" spans="1:10" ht="12.75">
      <c r="A40" s="8" t="s">
        <v>162</v>
      </c>
      <c r="B40" s="8" t="s">
        <v>163</v>
      </c>
      <c r="C40" s="9" t="s">
        <v>164</v>
      </c>
      <c r="D40" s="12">
        <v>244.04</v>
      </c>
      <c r="E40" s="12">
        <v>53.69</v>
      </c>
      <c r="F40" s="12">
        <f t="shared" si="0"/>
        <v>297.73</v>
      </c>
      <c r="G40" s="9" t="s">
        <v>15</v>
      </c>
      <c r="H40" s="9" t="s">
        <v>165</v>
      </c>
      <c r="I40" s="9" t="s">
        <v>17</v>
      </c>
      <c r="J40" s="17"/>
    </row>
    <row r="41" spans="1:10" ht="12.75">
      <c r="A41" s="8"/>
      <c r="B41" s="8"/>
      <c r="C41" s="9"/>
      <c r="D41" s="10"/>
      <c r="E41" s="10"/>
      <c r="F41" s="10"/>
      <c r="G41" s="9"/>
      <c r="H41" s="9"/>
      <c r="I41" s="9"/>
      <c r="J41" s="16" t="s">
        <v>166</v>
      </c>
    </row>
    <row r="42" spans="1:10" ht="12.75">
      <c r="A42" s="11"/>
      <c r="B42" s="8"/>
      <c r="C42" s="18"/>
      <c r="D42" s="19"/>
      <c r="E42" s="19"/>
      <c r="F42" s="19"/>
      <c r="G42" s="18"/>
      <c r="H42" s="18"/>
      <c r="I42" s="18"/>
      <c r="J42" s="41">
        <f>SUM(F4:F41)</f>
        <v>7783.6900000000005</v>
      </c>
    </row>
    <row r="43" spans="1:10" ht="12.75">
      <c r="A43" s="11"/>
      <c r="B43" s="8"/>
      <c r="C43" s="18"/>
      <c r="D43" s="19"/>
      <c r="E43" s="19"/>
      <c r="F43" s="19"/>
      <c r="G43" s="18"/>
      <c r="H43" s="18"/>
      <c r="I43" s="18"/>
      <c r="J43" s="2"/>
    </row>
    <row r="44" spans="1:10" ht="12.75">
      <c r="A44" s="8" t="s">
        <v>167</v>
      </c>
      <c r="B44" s="8" t="s">
        <v>168</v>
      </c>
      <c r="C44" s="9" t="s">
        <v>169</v>
      </c>
      <c r="D44" s="12">
        <v>63.95</v>
      </c>
      <c r="E44" s="12">
        <v>14.07</v>
      </c>
      <c r="F44" s="12">
        <f aca="true" t="shared" si="1" ref="F44:F50">SUM(D44+E44)</f>
        <v>78.02000000000001</v>
      </c>
      <c r="G44" s="9" t="s">
        <v>15</v>
      </c>
      <c r="H44" s="9" t="s">
        <v>170</v>
      </c>
      <c r="I44" s="9" t="s">
        <v>17</v>
      </c>
      <c r="J44" s="2"/>
    </row>
    <row r="45" spans="1:10" ht="12.75">
      <c r="A45" s="8" t="s">
        <v>171</v>
      </c>
      <c r="B45" s="8" t="s">
        <v>172</v>
      </c>
      <c r="C45" s="9" t="s">
        <v>173</v>
      </c>
      <c r="D45" s="12">
        <v>40.73</v>
      </c>
      <c r="E45" s="12">
        <v>8.96</v>
      </c>
      <c r="F45" s="12">
        <f t="shared" si="1"/>
        <v>49.69</v>
      </c>
      <c r="G45" s="9" t="s">
        <v>15</v>
      </c>
      <c r="H45" s="9" t="s">
        <v>174</v>
      </c>
      <c r="I45" s="9" t="s">
        <v>17</v>
      </c>
      <c r="J45" s="2"/>
    </row>
    <row r="46" spans="1:10" ht="12.75">
      <c r="A46" s="8" t="s">
        <v>175</v>
      </c>
      <c r="B46" s="8" t="s">
        <v>176</v>
      </c>
      <c r="C46" s="9" t="s">
        <v>177</v>
      </c>
      <c r="D46" s="10">
        <v>40.19</v>
      </c>
      <c r="E46" s="10">
        <v>8.84</v>
      </c>
      <c r="F46" s="10">
        <f t="shared" si="1"/>
        <v>49.03</v>
      </c>
      <c r="G46" s="9" t="s">
        <v>21</v>
      </c>
      <c r="H46" s="9" t="s">
        <v>178</v>
      </c>
      <c r="I46" s="9" t="s">
        <v>23</v>
      </c>
      <c r="J46" s="2"/>
    </row>
    <row r="47" spans="1:10" ht="12.75">
      <c r="A47" s="8" t="s">
        <v>179</v>
      </c>
      <c r="B47" s="8" t="s">
        <v>180</v>
      </c>
      <c r="C47" s="9" t="s">
        <v>181</v>
      </c>
      <c r="D47" s="10">
        <v>67.91</v>
      </c>
      <c r="E47" s="10">
        <v>14.94</v>
      </c>
      <c r="F47" s="10">
        <f t="shared" si="1"/>
        <v>82.85</v>
      </c>
      <c r="G47" s="9" t="s">
        <v>15</v>
      </c>
      <c r="H47" s="9" t="s">
        <v>182</v>
      </c>
      <c r="I47" s="9" t="s">
        <v>17</v>
      </c>
      <c r="J47" s="2"/>
    </row>
    <row r="48" spans="1:10" ht="12.75">
      <c r="A48" s="8" t="s">
        <v>183</v>
      </c>
      <c r="B48" s="8" t="s">
        <v>184</v>
      </c>
      <c r="C48" s="9" t="s">
        <v>185</v>
      </c>
      <c r="D48" s="12">
        <v>40.19</v>
      </c>
      <c r="E48" s="12">
        <v>8.84</v>
      </c>
      <c r="F48" s="12">
        <f t="shared" si="1"/>
        <v>49.03</v>
      </c>
      <c r="G48" s="9" t="s">
        <v>15</v>
      </c>
      <c r="H48" s="9" t="s">
        <v>186</v>
      </c>
      <c r="I48" s="9" t="s">
        <v>17</v>
      </c>
      <c r="J48" s="2"/>
    </row>
    <row r="49" spans="1:10" ht="12.75">
      <c r="A49" s="8" t="s">
        <v>187</v>
      </c>
      <c r="B49" s="8" t="s">
        <v>188</v>
      </c>
      <c r="C49" s="9" t="s">
        <v>189</v>
      </c>
      <c r="D49" s="10">
        <v>150.05</v>
      </c>
      <c r="E49" s="10">
        <v>33.01</v>
      </c>
      <c r="F49" s="10">
        <f t="shared" si="1"/>
        <v>183.06</v>
      </c>
      <c r="G49" s="9" t="s">
        <v>15</v>
      </c>
      <c r="H49" s="9" t="s">
        <v>190</v>
      </c>
      <c r="I49" s="9" t="s">
        <v>17</v>
      </c>
      <c r="J49" s="2"/>
    </row>
    <row r="50" spans="1:10" ht="12.75">
      <c r="A50" s="8" t="s">
        <v>191</v>
      </c>
      <c r="B50" s="8" t="s">
        <v>192</v>
      </c>
      <c r="C50" s="9" t="s">
        <v>193</v>
      </c>
      <c r="D50" s="10">
        <v>14.72</v>
      </c>
      <c r="E50" s="10">
        <v>3.24</v>
      </c>
      <c r="F50" s="10">
        <f t="shared" si="1"/>
        <v>17.96</v>
      </c>
      <c r="G50" s="9" t="s">
        <v>15</v>
      </c>
      <c r="H50" s="9" t="s">
        <v>194</v>
      </c>
      <c r="I50" s="9" t="s">
        <v>17</v>
      </c>
      <c r="J50" s="2"/>
    </row>
    <row r="51" spans="1:10" ht="12.75">
      <c r="A51" s="20"/>
      <c r="B51" s="20"/>
      <c r="C51" s="21"/>
      <c r="D51" s="14"/>
      <c r="E51" s="14"/>
      <c r="F51" s="14"/>
      <c r="G51" s="14"/>
      <c r="H51" s="11"/>
      <c r="I51" s="11"/>
      <c r="J51" s="16" t="s">
        <v>195</v>
      </c>
    </row>
    <row r="52" spans="1:10" ht="12.75">
      <c r="A52" s="20"/>
      <c r="B52" s="20"/>
      <c r="C52" s="21"/>
      <c r="D52" s="14"/>
      <c r="E52" s="14"/>
      <c r="F52" s="14"/>
      <c r="G52" s="14"/>
      <c r="H52" s="11"/>
      <c r="I52" s="11"/>
      <c r="J52" s="42">
        <f>SUM(F44:F50)</f>
        <v>509.64</v>
      </c>
    </row>
    <row r="53" spans="1:10" ht="12.75">
      <c r="A53" s="8" t="s">
        <v>196</v>
      </c>
      <c r="B53" s="8" t="s">
        <v>197</v>
      </c>
      <c r="C53" s="9" t="s">
        <v>198</v>
      </c>
      <c r="D53" s="12">
        <v>306.71</v>
      </c>
      <c r="E53" s="12">
        <v>67.48</v>
      </c>
      <c r="F53" s="12">
        <f>SUM(D53+E53)</f>
        <v>374.19</v>
      </c>
      <c r="G53" s="9" t="s">
        <v>15</v>
      </c>
      <c r="H53" s="9" t="s">
        <v>199</v>
      </c>
      <c r="I53" s="9" t="s">
        <v>17</v>
      </c>
      <c r="J53" s="22"/>
    </row>
    <row r="54" spans="1:10" ht="12.75">
      <c r="A54" s="8" t="s">
        <v>200</v>
      </c>
      <c r="B54" s="8" t="s">
        <v>201</v>
      </c>
      <c r="C54" s="9" t="s">
        <v>202</v>
      </c>
      <c r="D54" s="12">
        <v>156.34</v>
      </c>
      <c r="E54" s="12">
        <v>34.39</v>
      </c>
      <c r="F54" s="12">
        <f>SUM(D54+E54)</f>
        <v>190.73000000000002</v>
      </c>
      <c r="G54" s="9" t="s">
        <v>15</v>
      </c>
      <c r="H54" s="9" t="s">
        <v>203</v>
      </c>
      <c r="I54" s="9" t="s">
        <v>17</v>
      </c>
      <c r="J54" s="22"/>
    </row>
    <row r="55" spans="1:10" ht="12.75">
      <c r="A55" s="8"/>
      <c r="B55" s="8"/>
      <c r="C55" s="11"/>
      <c r="D55" s="2"/>
      <c r="E55" s="2"/>
      <c r="F55" s="2"/>
      <c r="G55" s="2"/>
      <c r="H55" s="11"/>
      <c r="I55" s="11"/>
      <c r="J55" s="16" t="s">
        <v>204</v>
      </c>
    </row>
    <row r="56" spans="1:10" ht="12.75">
      <c r="A56" s="11"/>
      <c r="B56" s="11"/>
      <c r="C56" s="11"/>
      <c r="D56" s="2"/>
      <c r="E56" s="2"/>
      <c r="F56" s="2"/>
      <c r="G56" s="2"/>
      <c r="H56" s="11"/>
      <c r="I56" s="11"/>
      <c r="J56" s="42">
        <f>SUM(F53:F54)</f>
        <v>564.9200000000001</v>
      </c>
    </row>
    <row r="57" spans="1:10" ht="12.75">
      <c r="A57" s="8" t="s">
        <v>205</v>
      </c>
      <c r="B57" s="8" t="s">
        <v>206</v>
      </c>
      <c r="C57" s="9" t="s">
        <v>207</v>
      </c>
      <c r="D57" s="12">
        <v>413.36</v>
      </c>
      <c r="E57" s="12">
        <v>90.94</v>
      </c>
      <c r="F57" s="12">
        <f>SUM(D57+E57)</f>
        <v>504.3</v>
      </c>
      <c r="G57" s="9" t="s">
        <v>39</v>
      </c>
      <c r="H57" s="9" t="s">
        <v>208</v>
      </c>
      <c r="I57" s="9" t="s">
        <v>41</v>
      </c>
      <c r="J57" s="2"/>
    </row>
    <row r="58" spans="1:10" ht="12.75">
      <c r="A58" s="8" t="s">
        <v>209</v>
      </c>
      <c r="B58" s="8" t="s">
        <v>210</v>
      </c>
      <c r="C58" s="9" t="s">
        <v>211</v>
      </c>
      <c r="D58" s="12">
        <v>188.02</v>
      </c>
      <c r="E58" s="12">
        <v>41.36</v>
      </c>
      <c r="F58" s="12">
        <f>SUM(D58+E58)</f>
        <v>229.38</v>
      </c>
      <c r="G58" s="9" t="s">
        <v>15</v>
      </c>
      <c r="H58" s="9" t="s">
        <v>212</v>
      </c>
      <c r="I58" s="9" t="s">
        <v>17</v>
      </c>
      <c r="J58" s="16"/>
    </row>
    <row r="59" spans="1:10" ht="12.75">
      <c r="A59" s="8" t="s">
        <v>213</v>
      </c>
      <c r="B59" s="8" t="s">
        <v>214</v>
      </c>
      <c r="C59" s="9" t="s">
        <v>215</v>
      </c>
      <c r="D59" s="12">
        <v>402.65</v>
      </c>
      <c r="E59" s="12">
        <v>88.58</v>
      </c>
      <c r="F59" s="12">
        <f>SUM(D59+E59)</f>
        <v>491.22999999999996</v>
      </c>
      <c r="G59" s="9" t="s">
        <v>15</v>
      </c>
      <c r="H59" s="9" t="s">
        <v>216</v>
      </c>
      <c r="I59" s="9" t="s">
        <v>17</v>
      </c>
      <c r="J59" s="16" t="s">
        <v>204</v>
      </c>
    </row>
    <row r="60" spans="1:10" ht="12.75">
      <c r="A60" s="8"/>
      <c r="B60" s="8"/>
      <c r="C60" s="23"/>
      <c r="D60" s="2"/>
      <c r="E60" s="2"/>
      <c r="F60" s="2"/>
      <c r="G60" s="2"/>
      <c r="H60" s="11"/>
      <c r="I60" s="11"/>
      <c r="J60" s="43">
        <f>SUM(F57:F59)</f>
        <v>1224.91</v>
      </c>
    </row>
    <row r="61" spans="1:10" ht="12.75">
      <c r="A61" s="8" t="s">
        <v>217</v>
      </c>
      <c r="B61" s="8" t="s">
        <v>218</v>
      </c>
      <c r="C61" s="9" t="s">
        <v>219</v>
      </c>
      <c r="D61" s="12">
        <v>593.63</v>
      </c>
      <c r="E61" s="12">
        <v>130.6</v>
      </c>
      <c r="F61" s="12">
        <f>SUM(D61+E61)</f>
        <v>724.23</v>
      </c>
      <c r="G61" s="9" t="s">
        <v>15</v>
      </c>
      <c r="H61" s="9" t="s">
        <v>220</v>
      </c>
      <c r="I61" s="9" t="s">
        <v>17</v>
      </c>
      <c r="J61" s="2"/>
    </row>
    <row r="62" spans="1:10" ht="12.75">
      <c r="A62" s="8" t="s">
        <v>221</v>
      </c>
      <c r="B62" s="8" t="s">
        <v>222</v>
      </c>
      <c r="C62" s="9" t="s">
        <v>223</v>
      </c>
      <c r="D62" s="12">
        <v>1579.98</v>
      </c>
      <c r="E62" s="12">
        <v>347.6</v>
      </c>
      <c r="F62" s="12">
        <f>SUM(D62+E62)</f>
        <v>1927.58</v>
      </c>
      <c r="G62" s="9" t="s">
        <v>21</v>
      </c>
      <c r="H62" s="9" t="s">
        <v>224</v>
      </c>
      <c r="I62" s="9" t="s">
        <v>23</v>
      </c>
      <c r="J62" s="2"/>
    </row>
    <row r="63" spans="1:10" ht="12.75">
      <c r="A63" s="11"/>
      <c r="B63" s="11"/>
      <c r="C63" s="11"/>
      <c r="D63" s="2"/>
      <c r="E63" s="2"/>
      <c r="F63" s="2"/>
      <c r="G63" s="2"/>
      <c r="H63" s="11"/>
      <c r="I63" s="11"/>
      <c r="J63" s="16" t="s">
        <v>204</v>
      </c>
    </row>
    <row r="64" spans="1:10" ht="12.75">
      <c r="A64" s="11"/>
      <c r="B64" s="11"/>
      <c r="C64" s="11"/>
      <c r="D64" s="2"/>
      <c r="E64" s="2"/>
      <c r="F64" s="2"/>
      <c r="G64" s="2"/>
      <c r="H64" s="11"/>
      <c r="I64" s="11"/>
      <c r="J64" s="44">
        <f>SUM(F61:F62)</f>
        <v>2651.81</v>
      </c>
    </row>
    <row r="65" spans="1:10" ht="12.75">
      <c r="A65" s="8" t="s">
        <v>225</v>
      </c>
      <c r="B65" s="8" t="s">
        <v>226</v>
      </c>
      <c r="C65" s="9" t="s">
        <v>227</v>
      </c>
      <c r="D65" s="12">
        <v>161.58</v>
      </c>
      <c r="E65" s="12">
        <v>35.55</v>
      </c>
      <c r="F65" s="12">
        <f>SUM(D65+E65)</f>
        <v>197.13</v>
      </c>
      <c r="G65" s="9" t="s">
        <v>15</v>
      </c>
      <c r="H65" s="9" t="s">
        <v>228</v>
      </c>
      <c r="I65" s="9" t="s">
        <v>17</v>
      </c>
      <c r="J65" s="26"/>
    </row>
    <row r="66" spans="1:10" ht="12.75">
      <c r="A66" s="8" t="s">
        <v>229</v>
      </c>
      <c r="B66" s="8" t="s">
        <v>230</v>
      </c>
      <c r="C66" s="9" t="s">
        <v>231</v>
      </c>
      <c r="D66" s="12">
        <v>136.43</v>
      </c>
      <c r="E66" s="12">
        <v>30.01</v>
      </c>
      <c r="F66" s="12">
        <f>SUM(D66+E66)</f>
        <v>166.44</v>
      </c>
      <c r="G66" s="9" t="s">
        <v>15</v>
      </c>
      <c r="H66" s="9" t="s">
        <v>232</v>
      </c>
      <c r="I66" s="9" t="s">
        <v>17</v>
      </c>
      <c r="J66" s="26"/>
    </row>
    <row r="67" spans="1:10" ht="12.75">
      <c r="A67" s="11"/>
      <c r="B67" s="8"/>
      <c r="C67" s="18"/>
      <c r="D67" s="19"/>
      <c r="E67" s="19"/>
      <c r="F67" s="19"/>
      <c r="G67" s="18"/>
      <c r="H67" s="18"/>
      <c r="I67" s="18"/>
      <c r="J67" s="16" t="s">
        <v>204</v>
      </c>
    </row>
    <row r="68" spans="1:10" ht="12.75">
      <c r="A68" s="11"/>
      <c r="B68" s="11"/>
      <c r="C68" s="27"/>
      <c r="D68" s="2"/>
      <c r="E68" s="2"/>
      <c r="F68" s="2"/>
      <c r="G68" s="2"/>
      <c r="H68" s="11"/>
      <c r="I68" s="11"/>
      <c r="J68" s="44">
        <f>SUM(F65:F67)</f>
        <v>363.57</v>
      </c>
    </row>
    <row r="69" spans="1:10" ht="12.75">
      <c r="A69" s="8" t="s">
        <v>233</v>
      </c>
      <c r="B69" s="8" t="s">
        <v>234</v>
      </c>
      <c r="C69" s="9" t="s">
        <v>235</v>
      </c>
      <c r="D69" s="12">
        <v>327.53</v>
      </c>
      <c r="E69" s="12">
        <v>72.06</v>
      </c>
      <c r="F69" s="12">
        <f>SUM(D69+E69)</f>
        <v>399.59</v>
      </c>
      <c r="G69" s="9" t="s">
        <v>15</v>
      </c>
      <c r="H69" s="9" t="s">
        <v>236</v>
      </c>
      <c r="I69" s="9" t="s">
        <v>17</v>
      </c>
      <c r="J69" s="24"/>
    </row>
    <row r="70" spans="1:10" ht="12.75">
      <c r="A70" s="11"/>
      <c r="B70" s="11"/>
      <c r="C70" s="23"/>
      <c r="D70" s="2"/>
      <c r="E70" s="2"/>
      <c r="F70" s="2"/>
      <c r="G70" s="2"/>
      <c r="H70" s="11"/>
      <c r="I70" s="11"/>
      <c r="J70" s="16" t="s">
        <v>238</v>
      </c>
    </row>
    <row r="71" spans="1:10" ht="12.75">
      <c r="A71" s="11"/>
      <c r="B71" s="11"/>
      <c r="C71" s="23"/>
      <c r="D71" s="2"/>
      <c r="E71" s="2"/>
      <c r="F71" s="2"/>
      <c r="G71" s="2"/>
      <c r="H71" s="11"/>
      <c r="I71" s="11"/>
      <c r="J71" s="43">
        <f>SUM(F69:F69)</f>
        <v>399.59</v>
      </c>
    </row>
    <row r="72" spans="1:10" ht="12.75">
      <c r="A72" s="8" t="s">
        <v>239</v>
      </c>
      <c r="B72" s="8" t="s">
        <v>240</v>
      </c>
      <c r="C72" s="9" t="s">
        <v>241</v>
      </c>
      <c r="D72" s="10">
        <v>2166.47</v>
      </c>
      <c r="E72" s="10">
        <v>476.62</v>
      </c>
      <c r="F72" s="10">
        <f aca="true" t="shared" si="2" ref="F72:F109">SUM(D72+E72)</f>
        <v>2643.0899999999997</v>
      </c>
      <c r="G72" s="9" t="s">
        <v>15</v>
      </c>
      <c r="H72" s="9" t="s">
        <v>242</v>
      </c>
      <c r="I72" s="9" t="s">
        <v>17</v>
      </c>
      <c r="J72" s="25"/>
    </row>
    <row r="73" spans="1:10" ht="12.75">
      <c r="A73" s="8" t="s">
        <v>243</v>
      </c>
      <c r="B73" s="8" t="s">
        <v>244</v>
      </c>
      <c r="C73" s="9" t="s">
        <v>245</v>
      </c>
      <c r="D73" s="10">
        <v>55.2</v>
      </c>
      <c r="E73" s="10">
        <v>12.14</v>
      </c>
      <c r="F73" s="10">
        <f t="shared" si="2"/>
        <v>67.34</v>
      </c>
      <c r="G73" s="9" t="s">
        <v>15</v>
      </c>
      <c r="H73" s="9" t="s">
        <v>246</v>
      </c>
      <c r="I73" s="9" t="s">
        <v>17</v>
      </c>
      <c r="J73" s="25"/>
    </row>
    <row r="74" spans="1:10" ht="12.75">
      <c r="A74" s="8" t="s">
        <v>247</v>
      </c>
      <c r="B74" s="8" t="s">
        <v>248</v>
      </c>
      <c r="C74" s="9" t="s">
        <v>249</v>
      </c>
      <c r="D74" s="12">
        <v>168.7</v>
      </c>
      <c r="E74" s="12">
        <v>37.11</v>
      </c>
      <c r="F74" s="12">
        <f t="shared" si="2"/>
        <v>205.81</v>
      </c>
      <c r="G74" s="9" t="s">
        <v>15</v>
      </c>
      <c r="H74" s="9" t="s">
        <v>250</v>
      </c>
      <c r="I74" s="9" t="s">
        <v>17</v>
      </c>
      <c r="J74" s="2"/>
    </row>
    <row r="75" spans="1:10" ht="12.75">
      <c r="A75" s="8" t="s">
        <v>251</v>
      </c>
      <c r="B75" s="8" t="s">
        <v>252</v>
      </c>
      <c r="C75" s="9" t="s">
        <v>253</v>
      </c>
      <c r="D75" s="10">
        <v>185.98</v>
      </c>
      <c r="E75" s="10">
        <v>40.92</v>
      </c>
      <c r="F75" s="10">
        <f t="shared" si="2"/>
        <v>226.89999999999998</v>
      </c>
      <c r="G75" s="9" t="s">
        <v>39</v>
      </c>
      <c r="H75" s="9" t="s">
        <v>254</v>
      </c>
      <c r="I75" s="9" t="s">
        <v>41</v>
      </c>
      <c r="J75" s="16"/>
    </row>
    <row r="76" spans="1:10" ht="12.75">
      <c r="A76" s="8" t="s">
        <v>255</v>
      </c>
      <c r="B76" s="8" t="s">
        <v>256</v>
      </c>
      <c r="C76" s="9" t="s">
        <v>257</v>
      </c>
      <c r="D76" s="10">
        <v>13.81</v>
      </c>
      <c r="E76" s="10">
        <v>3.04</v>
      </c>
      <c r="F76" s="10">
        <f t="shared" si="2"/>
        <v>16.85</v>
      </c>
      <c r="G76" s="9" t="s">
        <v>15</v>
      </c>
      <c r="H76" s="9" t="s">
        <v>258</v>
      </c>
      <c r="I76" s="9" t="s">
        <v>17</v>
      </c>
      <c r="J76" s="25"/>
    </row>
    <row r="77" spans="1:10" ht="12.75">
      <c r="A77" s="8" t="s">
        <v>259</v>
      </c>
      <c r="B77" s="8" t="s">
        <v>260</v>
      </c>
      <c r="C77" s="9" t="s">
        <v>261</v>
      </c>
      <c r="D77" s="10">
        <v>30.92</v>
      </c>
      <c r="E77" s="10">
        <v>6.8</v>
      </c>
      <c r="F77" s="10">
        <f t="shared" si="2"/>
        <v>37.72</v>
      </c>
      <c r="G77" s="9" t="s">
        <v>39</v>
      </c>
      <c r="H77" s="9" t="s">
        <v>262</v>
      </c>
      <c r="I77" s="9" t="s">
        <v>41</v>
      </c>
      <c r="J77" s="11"/>
    </row>
    <row r="78" spans="1:10" ht="12.75">
      <c r="A78" s="8" t="s">
        <v>263</v>
      </c>
      <c r="B78" s="8" t="s">
        <v>264</v>
      </c>
      <c r="C78" s="9" t="s">
        <v>265</v>
      </c>
      <c r="D78" s="10">
        <v>42.22</v>
      </c>
      <c r="E78" s="10">
        <v>9.29</v>
      </c>
      <c r="F78" s="10">
        <f t="shared" si="2"/>
        <v>51.51</v>
      </c>
      <c r="G78" s="9" t="s">
        <v>15</v>
      </c>
      <c r="H78" s="9" t="s">
        <v>266</v>
      </c>
      <c r="I78" s="9" t="s">
        <v>17</v>
      </c>
      <c r="J78" s="16"/>
    </row>
    <row r="79" spans="1:10" ht="12.75">
      <c r="A79" s="28" t="s">
        <v>267</v>
      </c>
      <c r="B79" s="28" t="s">
        <v>268</v>
      </c>
      <c r="C79" s="29">
        <v>4005702799</v>
      </c>
      <c r="D79" s="30">
        <v>156.71</v>
      </c>
      <c r="E79" s="30">
        <v>34.48</v>
      </c>
      <c r="F79" s="10">
        <f t="shared" si="2"/>
        <v>191.19</v>
      </c>
      <c r="G79" s="31">
        <v>43859</v>
      </c>
      <c r="H79" s="29">
        <v>1314</v>
      </c>
      <c r="I79" s="31">
        <v>43846</v>
      </c>
      <c r="J79" s="24"/>
    </row>
    <row r="80" spans="1:10" ht="12.75">
      <c r="A80" s="8" t="s">
        <v>269</v>
      </c>
      <c r="B80" s="8" t="s">
        <v>270</v>
      </c>
      <c r="C80" s="9" t="s">
        <v>271</v>
      </c>
      <c r="D80" s="10">
        <v>314.61</v>
      </c>
      <c r="E80" s="10">
        <v>69.21</v>
      </c>
      <c r="F80" s="10">
        <f t="shared" si="2"/>
        <v>383.82</v>
      </c>
      <c r="G80" s="9" t="s">
        <v>15</v>
      </c>
      <c r="H80" s="9" t="s">
        <v>272</v>
      </c>
      <c r="I80" s="9" t="s">
        <v>17</v>
      </c>
      <c r="J80" s="24"/>
    </row>
    <row r="81" spans="1:10" ht="12.75">
      <c r="A81" s="8" t="s">
        <v>273</v>
      </c>
      <c r="B81" s="8" t="s">
        <v>274</v>
      </c>
      <c r="C81" s="9" t="s">
        <v>275</v>
      </c>
      <c r="D81" s="10">
        <v>718.4</v>
      </c>
      <c r="E81" s="10">
        <v>158.05</v>
      </c>
      <c r="F81" s="10">
        <f t="shared" si="2"/>
        <v>876.45</v>
      </c>
      <c r="G81" s="9" t="s">
        <v>15</v>
      </c>
      <c r="H81" s="9" t="s">
        <v>276</v>
      </c>
      <c r="I81" s="9" t="s">
        <v>17</v>
      </c>
      <c r="J81" s="11"/>
    </row>
    <row r="82" spans="1:10" ht="12.75">
      <c r="A82" s="8" t="s">
        <v>277</v>
      </c>
      <c r="B82" s="8" t="s">
        <v>278</v>
      </c>
      <c r="C82" s="9" t="s">
        <v>279</v>
      </c>
      <c r="D82" s="10">
        <v>79.14</v>
      </c>
      <c r="E82" s="10">
        <v>17.41</v>
      </c>
      <c r="F82" s="10">
        <f t="shared" si="2"/>
        <v>96.55</v>
      </c>
      <c r="G82" s="9" t="s">
        <v>15</v>
      </c>
      <c r="H82" s="9" t="s">
        <v>280</v>
      </c>
      <c r="I82" s="9" t="s">
        <v>17</v>
      </c>
      <c r="J82" s="24"/>
    </row>
    <row r="83" spans="1:10" ht="12.75">
      <c r="A83" s="8" t="s">
        <v>281</v>
      </c>
      <c r="B83" s="8" t="s">
        <v>282</v>
      </c>
      <c r="C83" s="9" t="s">
        <v>283</v>
      </c>
      <c r="D83" s="10">
        <v>1098.28</v>
      </c>
      <c r="E83" s="10">
        <v>241.62</v>
      </c>
      <c r="F83" s="10">
        <f t="shared" si="2"/>
        <v>1339.9</v>
      </c>
      <c r="G83" s="9" t="s">
        <v>15</v>
      </c>
      <c r="H83" s="9" t="s">
        <v>284</v>
      </c>
      <c r="I83" s="9" t="s">
        <v>17</v>
      </c>
      <c r="J83" s="16"/>
    </row>
    <row r="84" spans="1:10" ht="12.75">
      <c r="A84" s="8" t="s">
        <v>285</v>
      </c>
      <c r="B84" s="8" t="s">
        <v>286</v>
      </c>
      <c r="C84" s="9" t="s">
        <v>287</v>
      </c>
      <c r="D84" s="10">
        <v>211.93</v>
      </c>
      <c r="E84" s="10">
        <v>46.62</v>
      </c>
      <c r="F84" s="10">
        <f t="shared" si="2"/>
        <v>258.55</v>
      </c>
      <c r="G84" s="9" t="s">
        <v>15</v>
      </c>
      <c r="H84" s="9" t="s">
        <v>288</v>
      </c>
      <c r="I84" s="9" t="s">
        <v>17</v>
      </c>
      <c r="J84" s="16"/>
    </row>
    <row r="85" spans="1:10" ht="12.75">
      <c r="A85" s="8" t="s">
        <v>289</v>
      </c>
      <c r="B85" s="8" t="s">
        <v>290</v>
      </c>
      <c r="C85" s="9" t="s">
        <v>291</v>
      </c>
      <c r="D85" s="10">
        <v>53.36</v>
      </c>
      <c r="E85" s="10">
        <v>11.74</v>
      </c>
      <c r="F85" s="10">
        <f t="shared" si="2"/>
        <v>65.1</v>
      </c>
      <c r="G85" s="9" t="s">
        <v>292</v>
      </c>
      <c r="H85" s="9" t="s">
        <v>293</v>
      </c>
      <c r="I85" s="9" t="s">
        <v>41</v>
      </c>
      <c r="J85" s="16"/>
    </row>
    <row r="86" spans="1:10" ht="12.75">
      <c r="A86" s="8" t="s">
        <v>294</v>
      </c>
      <c r="B86" s="8" t="s">
        <v>295</v>
      </c>
      <c r="C86" s="9" t="s">
        <v>296</v>
      </c>
      <c r="D86" s="10">
        <v>566.94</v>
      </c>
      <c r="E86" s="10">
        <v>124.73</v>
      </c>
      <c r="F86" s="10">
        <f t="shared" si="2"/>
        <v>691.6700000000001</v>
      </c>
      <c r="G86" s="9" t="s">
        <v>15</v>
      </c>
      <c r="H86" s="9" t="s">
        <v>297</v>
      </c>
      <c r="I86" s="9" t="s">
        <v>17</v>
      </c>
      <c r="J86" s="16"/>
    </row>
    <row r="87" spans="1:10" ht="12.75">
      <c r="A87" s="8" t="s">
        <v>298</v>
      </c>
      <c r="B87" s="8" t="s">
        <v>299</v>
      </c>
      <c r="C87" s="9" t="s">
        <v>300</v>
      </c>
      <c r="D87" s="10">
        <v>185.66</v>
      </c>
      <c r="E87" s="10">
        <v>40.85</v>
      </c>
      <c r="F87" s="10">
        <f t="shared" si="2"/>
        <v>226.51</v>
      </c>
      <c r="G87" s="9" t="s">
        <v>39</v>
      </c>
      <c r="H87" s="9" t="s">
        <v>301</v>
      </c>
      <c r="I87" s="9" t="s">
        <v>41</v>
      </c>
      <c r="J87" s="16"/>
    </row>
    <row r="88" spans="1:10" ht="12.75">
      <c r="A88" s="8" t="s">
        <v>302</v>
      </c>
      <c r="B88" s="8" t="s">
        <v>303</v>
      </c>
      <c r="C88" s="9" t="s">
        <v>304</v>
      </c>
      <c r="D88" s="10">
        <v>206.06</v>
      </c>
      <c r="E88" s="10">
        <v>45.33</v>
      </c>
      <c r="F88" s="10">
        <f t="shared" si="2"/>
        <v>251.39</v>
      </c>
      <c r="G88" s="9" t="s">
        <v>15</v>
      </c>
      <c r="H88" s="9" t="s">
        <v>305</v>
      </c>
      <c r="I88" s="9" t="s">
        <v>17</v>
      </c>
      <c r="J88" s="16"/>
    </row>
    <row r="89" spans="1:10" ht="12.75">
      <c r="A89" s="8" t="s">
        <v>306</v>
      </c>
      <c r="B89" s="8" t="s">
        <v>307</v>
      </c>
      <c r="C89" s="9" t="s">
        <v>308</v>
      </c>
      <c r="D89" s="10">
        <v>328.7</v>
      </c>
      <c r="E89" s="10">
        <v>72.31</v>
      </c>
      <c r="F89" s="10">
        <f t="shared" si="2"/>
        <v>401.01</v>
      </c>
      <c r="G89" s="9" t="s">
        <v>15</v>
      </c>
      <c r="H89" s="9" t="s">
        <v>309</v>
      </c>
      <c r="I89" s="9" t="s">
        <v>17</v>
      </c>
      <c r="J89" s="11"/>
    </row>
    <row r="90" spans="1:10" ht="12.75">
      <c r="A90" s="8" t="s">
        <v>310</v>
      </c>
      <c r="B90" s="8" t="s">
        <v>311</v>
      </c>
      <c r="C90" s="9" t="s">
        <v>312</v>
      </c>
      <c r="D90" s="10">
        <v>408.82</v>
      </c>
      <c r="E90" s="10">
        <v>89.94</v>
      </c>
      <c r="F90" s="10">
        <f t="shared" si="2"/>
        <v>498.76</v>
      </c>
      <c r="G90" s="9" t="s">
        <v>15</v>
      </c>
      <c r="H90" s="9" t="s">
        <v>313</v>
      </c>
      <c r="I90" s="9" t="s">
        <v>17</v>
      </c>
      <c r="J90" s="11"/>
    </row>
    <row r="91" spans="1:10" ht="12.75">
      <c r="A91" s="8" t="s">
        <v>314</v>
      </c>
      <c r="B91" s="8" t="s">
        <v>315</v>
      </c>
      <c r="C91" s="9" t="s">
        <v>316</v>
      </c>
      <c r="D91" s="10">
        <v>230.36</v>
      </c>
      <c r="E91" s="10">
        <v>50.68</v>
      </c>
      <c r="F91" s="10">
        <f t="shared" si="2"/>
        <v>281.04</v>
      </c>
      <c r="G91" s="9" t="s">
        <v>292</v>
      </c>
      <c r="H91" s="9" t="s">
        <v>317</v>
      </c>
      <c r="I91" s="9" t="s">
        <v>41</v>
      </c>
      <c r="J91" s="11"/>
    </row>
    <row r="92" spans="1:10" ht="12.75">
      <c r="A92" s="8" t="s">
        <v>318</v>
      </c>
      <c r="B92" s="8" t="s">
        <v>319</v>
      </c>
      <c r="C92" s="9" t="s">
        <v>320</v>
      </c>
      <c r="D92" s="12">
        <v>1407.37</v>
      </c>
      <c r="E92" s="12">
        <v>309.62</v>
      </c>
      <c r="F92" s="12">
        <f t="shared" si="2"/>
        <v>1716.9899999999998</v>
      </c>
      <c r="G92" s="9" t="s">
        <v>15</v>
      </c>
      <c r="H92" s="9" t="s">
        <v>321</v>
      </c>
      <c r="I92" s="9" t="s">
        <v>17</v>
      </c>
      <c r="J92" s="11"/>
    </row>
    <row r="93" spans="1:10" ht="12.75">
      <c r="A93" s="8" t="s">
        <v>322</v>
      </c>
      <c r="B93" s="8" t="s">
        <v>323</v>
      </c>
      <c r="C93" s="9" t="s">
        <v>324</v>
      </c>
      <c r="D93" s="15">
        <v>239.2</v>
      </c>
      <c r="E93" s="15">
        <v>52.62</v>
      </c>
      <c r="F93" s="15">
        <f t="shared" si="2"/>
        <v>291.82</v>
      </c>
      <c r="G93" s="9" t="s">
        <v>15</v>
      </c>
      <c r="H93" s="9" t="s">
        <v>325</v>
      </c>
      <c r="I93" s="9" t="s">
        <v>17</v>
      </c>
      <c r="J93" s="11"/>
    </row>
    <row r="94" spans="1:10" ht="12.75">
      <c r="A94" s="8" t="s">
        <v>326</v>
      </c>
      <c r="B94" s="8" t="s">
        <v>327</v>
      </c>
      <c r="C94" s="9" t="s">
        <v>328</v>
      </c>
      <c r="D94" s="12">
        <v>528.17</v>
      </c>
      <c r="E94" s="12">
        <v>116.2</v>
      </c>
      <c r="F94" s="12">
        <f t="shared" si="2"/>
        <v>644.37</v>
      </c>
      <c r="G94" s="9" t="s">
        <v>15</v>
      </c>
      <c r="H94" s="9" t="s">
        <v>329</v>
      </c>
      <c r="I94" s="9" t="s">
        <v>17</v>
      </c>
      <c r="J94" s="11"/>
    </row>
    <row r="95" spans="1:10" ht="12.75">
      <c r="A95" s="8" t="s">
        <v>330</v>
      </c>
      <c r="B95" s="8" t="s">
        <v>331</v>
      </c>
      <c r="C95" s="9" t="s">
        <v>332</v>
      </c>
      <c r="D95" s="12">
        <v>629.79</v>
      </c>
      <c r="E95" s="12">
        <v>138.55</v>
      </c>
      <c r="F95" s="12">
        <f t="shared" si="2"/>
        <v>768.3399999999999</v>
      </c>
      <c r="G95" s="9" t="s">
        <v>15</v>
      </c>
      <c r="H95" s="9" t="s">
        <v>333</v>
      </c>
      <c r="I95" s="9" t="s">
        <v>17</v>
      </c>
      <c r="J95" s="11"/>
    </row>
    <row r="96" spans="1:10" ht="12.75">
      <c r="A96" s="8" t="s">
        <v>334</v>
      </c>
      <c r="B96" s="8" t="s">
        <v>335</v>
      </c>
      <c r="C96" s="9" t="s">
        <v>336</v>
      </c>
      <c r="D96" s="10">
        <v>10.48</v>
      </c>
      <c r="E96" s="10">
        <v>2.31</v>
      </c>
      <c r="F96" s="10">
        <f t="shared" si="2"/>
        <v>12.790000000000001</v>
      </c>
      <c r="G96" s="9" t="s">
        <v>15</v>
      </c>
      <c r="H96" s="9" t="s">
        <v>337</v>
      </c>
      <c r="I96" s="9" t="s">
        <v>17</v>
      </c>
      <c r="J96" s="11"/>
    </row>
    <row r="97" spans="1:10" ht="12.75">
      <c r="A97" s="8" t="s">
        <v>338</v>
      </c>
      <c r="B97" s="8" t="s">
        <v>339</v>
      </c>
      <c r="C97" s="9" t="s">
        <v>340</v>
      </c>
      <c r="D97" s="10">
        <v>302.02</v>
      </c>
      <c r="E97" s="10">
        <v>66.44</v>
      </c>
      <c r="F97" s="10">
        <f t="shared" si="2"/>
        <v>368.46</v>
      </c>
      <c r="G97" s="9" t="s">
        <v>15</v>
      </c>
      <c r="H97" s="9" t="s">
        <v>341</v>
      </c>
      <c r="I97" s="9" t="s">
        <v>17</v>
      </c>
      <c r="J97" s="16"/>
    </row>
    <row r="98" spans="1:10" ht="12.75">
      <c r="A98" s="8" t="s">
        <v>342</v>
      </c>
      <c r="B98" s="8" t="s">
        <v>343</v>
      </c>
      <c r="C98" s="9" t="s">
        <v>344</v>
      </c>
      <c r="D98" s="10">
        <v>350.78</v>
      </c>
      <c r="E98" s="10">
        <v>77.17</v>
      </c>
      <c r="F98" s="10">
        <f t="shared" si="2"/>
        <v>427.95</v>
      </c>
      <c r="G98" s="9" t="s">
        <v>15</v>
      </c>
      <c r="H98" s="9" t="s">
        <v>345</v>
      </c>
      <c r="I98" s="9" t="s">
        <v>17</v>
      </c>
      <c r="J98" s="16"/>
    </row>
    <row r="99" spans="1:10" ht="12.75">
      <c r="A99" s="8" t="s">
        <v>346</v>
      </c>
      <c r="B99" s="8" t="s">
        <v>347</v>
      </c>
      <c r="C99" s="9" t="s">
        <v>348</v>
      </c>
      <c r="D99" s="10">
        <v>282.25</v>
      </c>
      <c r="E99" s="10">
        <v>62.1</v>
      </c>
      <c r="F99" s="10">
        <f t="shared" si="2"/>
        <v>344.35</v>
      </c>
      <c r="G99" s="9" t="s">
        <v>15</v>
      </c>
      <c r="H99" s="9" t="s">
        <v>349</v>
      </c>
      <c r="I99" s="9" t="s">
        <v>17</v>
      </c>
      <c r="J99" s="16"/>
    </row>
    <row r="100" spans="1:10" ht="12.75">
      <c r="A100" s="8" t="s">
        <v>350</v>
      </c>
      <c r="B100" s="8" t="s">
        <v>351</v>
      </c>
      <c r="C100" s="9" t="s">
        <v>352</v>
      </c>
      <c r="D100" s="10">
        <v>232.49</v>
      </c>
      <c r="E100" s="10">
        <v>51.15</v>
      </c>
      <c r="F100" s="10">
        <f t="shared" si="2"/>
        <v>283.64</v>
      </c>
      <c r="G100" s="9" t="s">
        <v>15</v>
      </c>
      <c r="H100" s="9" t="s">
        <v>353</v>
      </c>
      <c r="I100" s="9" t="s">
        <v>17</v>
      </c>
      <c r="J100" s="16"/>
    </row>
    <row r="101" spans="1:10" ht="12.75">
      <c r="A101" s="8" t="s">
        <v>354</v>
      </c>
      <c r="B101" s="8" t="s">
        <v>355</v>
      </c>
      <c r="C101" s="9" t="s">
        <v>356</v>
      </c>
      <c r="D101" s="10">
        <v>1216.52</v>
      </c>
      <c r="E101" s="10">
        <v>267.63</v>
      </c>
      <c r="F101" s="10">
        <f t="shared" si="2"/>
        <v>1484.15</v>
      </c>
      <c r="G101" s="9" t="s">
        <v>15</v>
      </c>
      <c r="H101" s="9" t="s">
        <v>357</v>
      </c>
      <c r="I101" s="9" t="s">
        <v>17</v>
      </c>
      <c r="J101" s="16"/>
    </row>
    <row r="102" spans="1:10" ht="12.75">
      <c r="A102" s="8" t="s">
        <v>358</v>
      </c>
      <c r="B102" s="8" t="s">
        <v>359</v>
      </c>
      <c r="C102" s="9" t="s">
        <v>360</v>
      </c>
      <c r="D102" s="10">
        <v>18.49</v>
      </c>
      <c r="E102" s="10">
        <v>4.07</v>
      </c>
      <c r="F102" s="10">
        <f t="shared" si="2"/>
        <v>22.56</v>
      </c>
      <c r="G102" s="9" t="s">
        <v>15</v>
      </c>
      <c r="H102" s="9" t="s">
        <v>361</v>
      </c>
      <c r="I102" s="9" t="s">
        <v>17</v>
      </c>
      <c r="J102" s="16"/>
    </row>
    <row r="103" spans="1:10" ht="12.75">
      <c r="A103" s="8" t="s">
        <v>362</v>
      </c>
      <c r="B103" s="8" t="s">
        <v>363</v>
      </c>
      <c r="C103" s="9" t="s">
        <v>364</v>
      </c>
      <c r="D103" s="10">
        <v>398.65</v>
      </c>
      <c r="E103" s="10">
        <v>87.7</v>
      </c>
      <c r="F103" s="10">
        <f t="shared" si="2"/>
        <v>486.34999999999997</v>
      </c>
      <c r="G103" s="9" t="s">
        <v>15</v>
      </c>
      <c r="H103" s="9" t="s">
        <v>365</v>
      </c>
      <c r="I103" s="9" t="s">
        <v>17</v>
      </c>
      <c r="J103" s="16"/>
    </row>
    <row r="104" spans="1:10" ht="12.75">
      <c r="A104" s="8" t="s">
        <v>366</v>
      </c>
      <c r="B104" s="8" t="s">
        <v>367</v>
      </c>
      <c r="C104" s="9" t="s">
        <v>368</v>
      </c>
      <c r="D104" s="10">
        <v>248.51</v>
      </c>
      <c r="E104" s="10">
        <v>54.67</v>
      </c>
      <c r="F104" s="10">
        <f t="shared" si="2"/>
        <v>303.18</v>
      </c>
      <c r="G104" s="9" t="s">
        <v>15</v>
      </c>
      <c r="H104" s="9" t="s">
        <v>369</v>
      </c>
      <c r="I104" s="9" t="s">
        <v>17</v>
      </c>
      <c r="J104" s="11"/>
    </row>
    <row r="105" spans="1:10" ht="12.75">
      <c r="A105" s="8" t="s">
        <v>370</v>
      </c>
      <c r="B105" s="8" t="s">
        <v>371</v>
      </c>
      <c r="C105" s="9" t="s">
        <v>372</v>
      </c>
      <c r="D105" s="10">
        <v>181.91</v>
      </c>
      <c r="E105" s="10">
        <v>40.02</v>
      </c>
      <c r="F105" s="10">
        <f t="shared" si="2"/>
        <v>221.93</v>
      </c>
      <c r="G105" s="9" t="s">
        <v>15</v>
      </c>
      <c r="H105" s="9" t="s">
        <v>373</v>
      </c>
      <c r="I105" s="9" t="s">
        <v>17</v>
      </c>
      <c r="J105" s="11"/>
    </row>
    <row r="106" spans="1:10" ht="12.75">
      <c r="A106" s="8" t="s">
        <v>374</v>
      </c>
      <c r="B106" s="8" t="s">
        <v>237</v>
      </c>
      <c r="C106" s="9" t="s">
        <v>375</v>
      </c>
      <c r="D106" s="10">
        <v>2008.81</v>
      </c>
      <c r="E106" s="10">
        <v>441.94</v>
      </c>
      <c r="F106" s="10">
        <f t="shared" si="2"/>
        <v>2450.75</v>
      </c>
      <c r="G106" s="9" t="s">
        <v>15</v>
      </c>
      <c r="H106" s="9" t="s">
        <v>376</v>
      </c>
      <c r="I106" s="9" t="s">
        <v>17</v>
      </c>
      <c r="J106" s="11"/>
    </row>
    <row r="107" spans="1:10" ht="12.75">
      <c r="A107" s="8" t="s">
        <v>377</v>
      </c>
      <c r="B107" s="8" t="s">
        <v>378</v>
      </c>
      <c r="C107" s="9" t="s">
        <v>379</v>
      </c>
      <c r="D107" s="10">
        <v>647.22</v>
      </c>
      <c r="E107" s="10">
        <v>142.39</v>
      </c>
      <c r="F107" s="10">
        <f t="shared" si="2"/>
        <v>789.61</v>
      </c>
      <c r="G107" s="9" t="s">
        <v>15</v>
      </c>
      <c r="H107" s="9" t="s">
        <v>380</v>
      </c>
      <c r="I107" s="9" t="s">
        <v>17</v>
      </c>
      <c r="J107" s="16"/>
    </row>
    <row r="108" spans="1:10" ht="12.75">
      <c r="A108" s="8" t="s">
        <v>381</v>
      </c>
      <c r="B108" s="8" t="s">
        <v>382</v>
      </c>
      <c r="C108" s="9" t="s">
        <v>383</v>
      </c>
      <c r="D108" s="10">
        <v>159.67</v>
      </c>
      <c r="E108" s="10">
        <v>35.13</v>
      </c>
      <c r="F108" s="10">
        <f t="shared" si="2"/>
        <v>194.79999999999998</v>
      </c>
      <c r="G108" s="9" t="s">
        <v>292</v>
      </c>
      <c r="H108" s="9" t="s">
        <v>384</v>
      </c>
      <c r="I108" s="9" t="s">
        <v>41</v>
      </c>
      <c r="J108" s="32"/>
    </row>
    <row r="109" spans="1:10" ht="12.75">
      <c r="A109" s="8" t="s">
        <v>385</v>
      </c>
      <c r="B109" s="8" t="s">
        <v>386</v>
      </c>
      <c r="C109" s="9" t="s">
        <v>387</v>
      </c>
      <c r="D109" s="10">
        <v>166.77</v>
      </c>
      <c r="E109" s="10">
        <v>36.69</v>
      </c>
      <c r="F109" s="10">
        <f t="shared" si="2"/>
        <v>203.46</v>
      </c>
      <c r="G109" s="9" t="s">
        <v>292</v>
      </c>
      <c r="H109" s="9" t="s">
        <v>388</v>
      </c>
      <c r="I109" s="9" t="s">
        <v>41</v>
      </c>
      <c r="J109" s="16"/>
    </row>
    <row r="110" spans="1:10" ht="12.75">
      <c r="A110" s="11"/>
      <c r="B110" s="8"/>
      <c r="C110" s="9"/>
      <c r="D110" s="10"/>
      <c r="E110" s="10"/>
      <c r="F110" s="10"/>
      <c r="G110" s="9"/>
      <c r="H110" s="9"/>
      <c r="I110" s="9"/>
      <c r="J110" s="16" t="s">
        <v>389</v>
      </c>
    </row>
    <row r="111" spans="1:10" ht="12.75">
      <c r="A111" s="11"/>
      <c r="B111" s="11"/>
      <c r="C111" s="11"/>
      <c r="D111" s="14"/>
      <c r="E111" s="14"/>
      <c r="F111" s="14"/>
      <c r="G111" s="14"/>
      <c r="H111" s="11"/>
      <c r="I111" s="11"/>
      <c r="J111" s="44">
        <f>SUM(F72:F110)</f>
        <v>19826.660000000003</v>
      </c>
    </row>
    <row r="112" spans="1:10" ht="12.75">
      <c r="A112" s="8" t="s">
        <v>390</v>
      </c>
      <c r="B112" s="8" t="s">
        <v>391</v>
      </c>
      <c r="C112" s="9" t="s">
        <v>392</v>
      </c>
      <c r="D112" s="10">
        <v>24.9</v>
      </c>
      <c r="E112" s="10">
        <v>2.49</v>
      </c>
      <c r="F112" s="10">
        <f aca="true" t="shared" si="3" ref="F112:F125">SUM(D112+E112)</f>
        <v>27.39</v>
      </c>
      <c r="G112" s="9" t="s">
        <v>393</v>
      </c>
      <c r="H112" s="9" t="s">
        <v>394</v>
      </c>
      <c r="I112" s="9" t="s">
        <v>395</v>
      </c>
      <c r="J112" s="2"/>
    </row>
    <row r="113" spans="1:10" ht="12.75">
      <c r="A113" s="8" t="s">
        <v>396</v>
      </c>
      <c r="B113" s="8" t="s">
        <v>397</v>
      </c>
      <c r="C113" s="9" t="s">
        <v>398</v>
      </c>
      <c r="D113" s="12">
        <v>1957.37</v>
      </c>
      <c r="E113" s="12">
        <v>430.62</v>
      </c>
      <c r="F113" s="12">
        <f t="shared" si="3"/>
        <v>2387.99</v>
      </c>
      <c r="G113" s="9" t="s">
        <v>15</v>
      </c>
      <c r="H113" s="9" t="s">
        <v>399</v>
      </c>
      <c r="I113" s="9" t="s">
        <v>17</v>
      </c>
      <c r="J113" s="2"/>
    </row>
    <row r="114" spans="1:10" ht="12.75">
      <c r="A114" s="8" t="s">
        <v>400</v>
      </c>
      <c r="B114" s="8" t="s">
        <v>401</v>
      </c>
      <c r="C114" s="9" t="s">
        <v>402</v>
      </c>
      <c r="D114" s="12">
        <v>0</v>
      </c>
      <c r="E114" s="12">
        <v>0</v>
      </c>
      <c r="F114" s="12">
        <f t="shared" si="3"/>
        <v>0</v>
      </c>
      <c r="G114" s="9" t="s">
        <v>15</v>
      </c>
      <c r="H114" s="9" t="s">
        <v>403</v>
      </c>
      <c r="I114" s="9" t="s">
        <v>17</v>
      </c>
      <c r="J114" s="2"/>
    </row>
    <row r="115" spans="1:10" ht="12.75">
      <c r="A115" s="8" t="s">
        <v>404</v>
      </c>
      <c r="B115" s="8" t="s">
        <v>405</v>
      </c>
      <c r="C115" s="9" t="s">
        <v>406</v>
      </c>
      <c r="D115" s="19">
        <v>0</v>
      </c>
      <c r="E115" s="19">
        <v>0</v>
      </c>
      <c r="F115" s="19">
        <f t="shared" si="3"/>
        <v>0</v>
      </c>
      <c r="G115" s="9" t="s">
        <v>39</v>
      </c>
      <c r="H115" s="9" t="s">
        <v>407</v>
      </c>
      <c r="I115" s="9" t="s">
        <v>41</v>
      </c>
      <c r="J115" s="2"/>
    </row>
    <row r="116" spans="1:10" ht="12.75">
      <c r="A116" s="8" t="s">
        <v>408</v>
      </c>
      <c r="B116" s="8" t="s">
        <v>409</v>
      </c>
      <c r="C116" s="9" t="s">
        <v>410</v>
      </c>
      <c r="D116" s="12">
        <v>364.41</v>
      </c>
      <c r="E116" s="12">
        <v>80.17</v>
      </c>
      <c r="F116" s="12">
        <f t="shared" si="3"/>
        <v>444.58000000000004</v>
      </c>
      <c r="G116" s="9" t="s">
        <v>15</v>
      </c>
      <c r="H116" s="9" t="s">
        <v>411</v>
      </c>
      <c r="I116" s="9" t="s">
        <v>17</v>
      </c>
      <c r="J116" s="2"/>
    </row>
    <row r="117" spans="1:10" ht="12.75">
      <c r="A117" s="8" t="s">
        <v>412</v>
      </c>
      <c r="B117" s="8" t="s">
        <v>413</v>
      </c>
      <c r="C117" s="9" t="s">
        <v>414</v>
      </c>
      <c r="D117" s="10">
        <v>489.31</v>
      </c>
      <c r="E117" s="10">
        <v>107.65</v>
      </c>
      <c r="F117" s="10">
        <f t="shared" si="3"/>
        <v>596.96</v>
      </c>
      <c r="G117" s="9" t="s">
        <v>39</v>
      </c>
      <c r="H117" s="9" t="s">
        <v>415</v>
      </c>
      <c r="I117" s="9" t="s">
        <v>41</v>
      </c>
      <c r="J117" s="2"/>
    </row>
    <row r="118" spans="1:10" ht="12.75">
      <c r="A118" s="8" t="s">
        <v>416</v>
      </c>
      <c r="B118" s="8" t="s">
        <v>417</v>
      </c>
      <c r="C118" s="9" t="s">
        <v>418</v>
      </c>
      <c r="D118" s="10">
        <v>616.73</v>
      </c>
      <c r="E118" s="10">
        <v>135.68</v>
      </c>
      <c r="F118" s="10">
        <f t="shared" si="3"/>
        <v>752.4100000000001</v>
      </c>
      <c r="G118" s="9" t="s">
        <v>15</v>
      </c>
      <c r="H118" s="9" t="s">
        <v>419</v>
      </c>
      <c r="I118" s="9" t="s">
        <v>17</v>
      </c>
      <c r="J118" s="2"/>
    </row>
    <row r="119" spans="1:10" ht="12.75">
      <c r="A119" s="8" t="s">
        <v>420</v>
      </c>
      <c r="B119" s="8" t="s">
        <v>421</v>
      </c>
      <c r="C119" s="9" t="s">
        <v>422</v>
      </c>
      <c r="D119" s="12">
        <v>444.35</v>
      </c>
      <c r="E119" s="12">
        <v>97.76</v>
      </c>
      <c r="F119" s="12">
        <f t="shared" si="3"/>
        <v>542.11</v>
      </c>
      <c r="G119" s="9" t="s">
        <v>15</v>
      </c>
      <c r="H119" s="9" t="s">
        <v>423</v>
      </c>
      <c r="I119" s="9" t="s">
        <v>17</v>
      </c>
      <c r="J119" s="2"/>
    </row>
    <row r="120" spans="1:10" ht="12.75">
      <c r="A120" s="8" t="s">
        <v>424</v>
      </c>
      <c r="B120" s="8" t="s">
        <v>425</v>
      </c>
      <c r="C120" s="9" t="s">
        <v>426</v>
      </c>
      <c r="D120" s="12">
        <v>247.45</v>
      </c>
      <c r="E120" s="12">
        <v>54.44</v>
      </c>
      <c r="F120" s="12">
        <f t="shared" si="3"/>
        <v>301.89</v>
      </c>
      <c r="G120" s="9" t="s">
        <v>15</v>
      </c>
      <c r="H120" s="9" t="s">
        <v>427</v>
      </c>
      <c r="I120" s="9" t="s">
        <v>17</v>
      </c>
      <c r="J120" s="2"/>
    </row>
    <row r="121" spans="1:10" ht="12.75">
      <c r="A121" s="8" t="s">
        <v>428</v>
      </c>
      <c r="B121" s="8" t="s">
        <v>429</v>
      </c>
      <c r="C121" s="9" t="s">
        <v>430</v>
      </c>
      <c r="D121" s="10">
        <v>823.14</v>
      </c>
      <c r="E121" s="10">
        <v>181.09</v>
      </c>
      <c r="F121" s="10">
        <f t="shared" si="3"/>
        <v>1004.23</v>
      </c>
      <c r="G121" s="9" t="s">
        <v>292</v>
      </c>
      <c r="H121" s="9" t="s">
        <v>431</v>
      </c>
      <c r="I121" s="9" t="s">
        <v>41</v>
      </c>
      <c r="J121" s="2"/>
    </row>
    <row r="122" spans="1:10" ht="12.75">
      <c r="A122" s="8" t="s">
        <v>432</v>
      </c>
      <c r="B122" s="8" t="s">
        <v>433</v>
      </c>
      <c r="C122" s="9" t="s">
        <v>434</v>
      </c>
      <c r="D122" s="12">
        <v>881.16</v>
      </c>
      <c r="E122" s="12">
        <v>193.86</v>
      </c>
      <c r="F122" s="12">
        <f t="shared" si="3"/>
        <v>1075.02</v>
      </c>
      <c r="G122" s="9" t="s">
        <v>15</v>
      </c>
      <c r="H122" s="9" t="s">
        <v>435</v>
      </c>
      <c r="I122" s="9" t="s">
        <v>17</v>
      </c>
      <c r="J122" s="2"/>
    </row>
    <row r="123" spans="1:10" ht="12.75">
      <c r="A123" s="8" t="s">
        <v>436</v>
      </c>
      <c r="B123" s="8" t="s">
        <v>437</v>
      </c>
      <c r="C123" s="9" t="s">
        <v>438</v>
      </c>
      <c r="D123" s="12">
        <v>0</v>
      </c>
      <c r="E123" s="12">
        <v>0</v>
      </c>
      <c r="F123" s="12">
        <f t="shared" si="3"/>
        <v>0</v>
      </c>
      <c r="G123" s="9" t="s">
        <v>15</v>
      </c>
      <c r="H123" s="9" t="s">
        <v>439</v>
      </c>
      <c r="I123" s="9" t="s">
        <v>17</v>
      </c>
      <c r="J123" s="33"/>
    </row>
    <row r="124" spans="1:10" ht="12.75">
      <c r="A124" s="8" t="s">
        <v>440</v>
      </c>
      <c r="B124" s="8" t="s">
        <v>441</v>
      </c>
      <c r="C124" s="9" t="s">
        <v>442</v>
      </c>
      <c r="D124" s="12">
        <v>14.08</v>
      </c>
      <c r="E124" s="12">
        <v>3.1</v>
      </c>
      <c r="F124" s="12">
        <f t="shared" si="3"/>
        <v>17.18</v>
      </c>
      <c r="G124" s="9" t="s">
        <v>15</v>
      </c>
      <c r="H124" s="9" t="s">
        <v>443</v>
      </c>
      <c r="I124" s="9" t="s">
        <v>17</v>
      </c>
      <c r="J124" s="22"/>
    </row>
    <row r="125" spans="1:10" ht="12.75">
      <c r="A125" s="8" t="s">
        <v>444</v>
      </c>
      <c r="B125" s="8" t="s">
        <v>445</v>
      </c>
      <c r="C125" s="9" t="s">
        <v>446</v>
      </c>
      <c r="D125" s="12">
        <v>493.84</v>
      </c>
      <c r="E125" s="12">
        <v>108.64</v>
      </c>
      <c r="F125" s="12">
        <f t="shared" si="3"/>
        <v>602.48</v>
      </c>
      <c r="G125" s="9" t="s">
        <v>15</v>
      </c>
      <c r="H125" s="9" t="s">
        <v>447</v>
      </c>
      <c r="I125" s="9" t="s">
        <v>17</v>
      </c>
      <c r="J125" s="2"/>
    </row>
    <row r="126" spans="1:10" ht="12.75">
      <c r="A126" s="11"/>
      <c r="B126" s="8"/>
      <c r="C126" s="18"/>
      <c r="D126" s="19"/>
      <c r="E126" s="19"/>
      <c r="F126" s="19"/>
      <c r="G126" s="18"/>
      <c r="H126" s="18"/>
      <c r="I126" s="18"/>
      <c r="J126" s="16" t="s">
        <v>389</v>
      </c>
    </row>
    <row r="127" spans="1:10" ht="12.75">
      <c r="A127" s="11"/>
      <c r="B127" s="8"/>
      <c r="C127" s="11"/>
      <c r="D127" s="14"/>
      <c r="E127" s="14"/>
      <c r="F127" s="14"/>
      <c r="G127" s="14"/>
      <c r="H127" s="11"/>
      <c r="I127" s="11"/>
      <c r="J127" s="42">
        <f>SUM(F112:F126)</f>
        <v>7752.24</v>
      </c>
    </row>
    <row r="128" spans="1:10" ht="12.75">
      <c r="A128" s="8" t="s">
        <v>448</v>
      </c>
      <c r="B128" s="8" t="s">
        <v>449</v>
      </c>
      <c r="C128" s="9" t="s">
        <v>450</v>
      </c>
      <c r="D128" s="12">
        <v>21201</v>
      </c>
      <c r="E128" s="12">
        <v>4664.22</v>
      </c>
      <c r="F128" s="12">
        <f aca="true" t="shared" si="4" ref="F128:F139">SUM(D128+E128)</f>
        <v>25865.22</v>
      </c>
      <c r="G128" s="9" t="s">
        <v>15</v>
      </c>
      <c r="H128" s="9" t="s">
        <v>451</v>
      </c>
      <c r="I128" s="9" t="s">
        <v>17</v>
      </c>
      <c r="J128" s="2"/>
    </row>
    <row r="129" spans="1:10" ht="12.75">
      <c r="A129" s="8" t="s">
        <v>452</v>
      </c>
      <c r="B129" s="8" t="s">
        <v>453</v>
      </c>
      <c r="C129" s="9" t="s">
        <v>454</v>
      </c>
      <c r="D129" s="12">
        <v>22146.74</v>
      </c>
      <c r="E129" s="12">
        <v>4872.28</v>
      </c>
      <c r="F129" s="12">
        <f t="shared" si="4"/>
        <v>27019.02</v>
      </c>
      <c r="G129" s="9" t="s">
        <v>15</v>
      </c>
      <c r="H129" s="9" t="s">
        <v>455</v>
      </c>
      <c r="I129" s="9" t="s">
        <v>17</v>
      </c>
      <c r="J129" s="2"/>
    </row>
    <row r="130" spans="1:10" ht="12.75">
      <c r="A130" s="8" t="s">
        <v>456</v>
      </c>
      <c r="B130" s="8" t="s">
        <v>457</v>
      </c>
      <c r="C130" s="9" t="s">
        <v>458</v>
      </c>
      <c r="D130" s="10">
        <v>4095.33</v>
      </c>
      <c r="E130" s="10">
        <v>900.97</v>
      </c>
      <c r="F130" s="10">
        <f t="shared" si="4"/>
        <v>4996.3</v>
      </c>
      <c r="G130" s="9" t="s">
        <v>15</v>
      </c>
      <c r="H130" s="9" t="s">
        <v>459</v>
      </c>
      <c r="I130" s="9" t="s">
        <v>17</v>
      </c>
      <c r="J130" s="2"/>
    </row>
    <row r="131" spans="1:10" ht="12.75">
      <c r="A131" s="8" t="s">
        <v>460</v>
      </c>
      <c r="B131" s="8" t="s">
        <v>461</v>
      </c>
      <c r="C131" s="9" t="s">
        <v>462</v>
      </c>
      <c r="D131" s="12">
        <v>21.62</v>
      </c>
      <c r="E131" s="12">
        <v>4.76</v>
      </c>
      <c r="F131" s="12">
        <f t="shared" si="4"/>
        <v>26.380000000000003</v>
      </c>
      <c r="G131" s="9" t="s">
        <v>21</v>
      </c>
      <c r="H131" s="9" t="s">
        <v>463</v>
      </c>
      <c r="I131" s="9" t="s">
        <v>23</v>
      </c>
      <c r="J131" s="2"/>
    </row>
    <row r="132" spans="1:10" ht="12.75">
      <c r="A132" s="8" t="s">
        <v>464</v>
      </c>
      <c r="B132" s="8" t="s">
        <v>465</v>
      </c>
      <c r="C132" s="9" t="s">
        <v>466</v>
      </c>
      <c r="D132" s="15">
        <v>1407.13</v>
      </c>
      <c r="E132" s="15">
        <v>309.57</v>
      </c>
      <c r="F132" s="15">
        <f t="shared" si="4"/>
        <v>1716.7</v>
      </c>
      <c r="G132" s="9" t="s">
        <v>15</v>
      </c>
      <c r="H132" s="9" t="s">
        <v>467</v>
      </c>
      <c r="I132" s="9" t="s">
        <v>17</v>
      </c>
      <c r="J132" s="2"/>
    </row>
    <row r="133" spans="1:10" ht="12.75">
      <c r="A133" s="8" t="s">
        <v>468</v>
      </c>
      <c r="B133" s="8" t="s">
        <v>469</v>
      </c>
      <c r="C133" s="9" t="s">
        <v>470</v>
      </c>
      <c r="D133" s="12">
        <v>212.96</v>
      </c>
      <c r="E133" s="12">
        <v>46.85</v>
      </c>
      <c r="F133" s="12">
        <f t="shared" si="4"/>
        <v>259.81</v>
      </c>
      <c r="G133" s="9" t="s">
        <v>15</v>
      </c>
      <c r="H133" s="9" t="s">
        <v>471</v>
      </c>
      <c r="I133" s="9" t="s">
        <v>17</v>
      </c>
      <c r="J133" s="2"/>
    </row>
    <row r="134" spans="1:10" ht="12.75">
      <c r="A134" s="8" t="s">
        <v>472</v>
      </c>
      <c r="B134" s="8" t="s">
        <v>473</v>
      </c>
      <c r="C134" s="9" t="s">
        <v>474</v>
      </c>
      <c r="D134" s="15">
        <v>199.13</v>
      </c>
      <c r="E134" s="15">
        <v>43.81</v>
      </c>
      <c r="F134" s="15">
        <f t="shared" si="4"/>
        <v>242.94</v>
      </c>
      <c r="G134" s="9" t="s">
        <v>15</v>
      </c>
      <c r="H134" s="9" t="s">
        <v>475</v>
      </c>
      <c r="I134" s="9" t="s">
        <v>17</v>
      </c>
      <c r="J134" s="2"/>
    </row>
    <row r="135" spans="1:10" ht="12.75">
      <c r="A135" s="8" t="s">
        <v>476</v>
      </c>
      <c r="B135" s="8" t="s">
        <v>477</v>
      </c>
      <c r="C135" s="13" t="s">
        <v>478</v>
      </c>
      <c r="D135" s="12">
        <v>21.32</v>
      </c>
      <c r="E135" s="12">
        <v>4.69</v>
      </c>
      <c r="F135" s="12">
        <f t="shared" si="4"/>
        <v>26.01</v>
      </c>
      <c r="G135" s="9" t="s">
        <v>15</v>
      </c>
      <c r="H135" s="9" t="s">
        <v>479</v>
      </c>
      <c r="I135" s="9" t="s">
        <v>17</v>
      </c>
      <c r="J135" s="2"/>
    </row>
    <row r="136" spans="1:10" ht="12.75">
      <c r="A136" s="8" t="s">
        <v>480</v>
      </c>
      <c r="B136" s="8" t="s">
        <v>481</v>
      </c>
      <c r="C136" s="9" t="s">
        <v>482</v>
      </c>
      <c r="D136" s="12">
        <v>15.99</v>
      </c>
      <c r="E136" s="12">
        <v>3.52</v>
      </c>
      <c r="F136" s="12">
        <f t="shared" si="4"/>
        <v>19.51</v>
      </c>
      <c r="G136" s="9" t="s">
        <v>15</v>
      </c>
      <c r="H136" s="9" t="s">
        <v>483</v>
      </c>
      <c r="I136" s="9" t="s">
        <v>17</v>
      </c>
      <c r="J136" s="16"/>
    </row>
    <row r="137" spans="1:10" ht="12.75">
      <c r="A137" s="8" t="s">
        <v>484</v>
      </c>
      <c r="B137" s="8" t="s">
        <v>485</v>
      </c>
      <c r="C137" s="9" t="s">
        <v>486</v>
      </c>
      <c r="D137" s="10">
        <v>19.06</v>
      </c>
      <c r="E137" s="10">
        <v>4.19</v>
      </c>
      <c r="F137" s="10">
        <f t="shared" si="4"/>
        <v>23.25</v>
      </c>
      <c r="G137" s="9" t="s">
        <v>15</v>
      </c>
      <c r="H137" s="9" t="s">
        <v>487</v>
      </c>
      <c r="I137" s="9" t="s">
        <v>17</v>
      </c>
      <c r="J137" s="22"/>
    </row>
    <row r="138" spans="1:10" ht="12.75">
      <c r="A138" s="8" t="s">
        <v>488</v>
      </c>
      <c r="B138" s="8" t="s">
        <v>489</v>
      </c>
      <c r="C138" s="9" t="s">
        <v>490</v>
      </c>
      <c r="D138" s="12">
        <v>43.75</v>
      </c>
      <c r="E138" s="12">
        <v>9.63</v>
      </c>
      <c r="F138" s="12">
        <f t="shared" si="4"/>
        <v>53.38</v>
      </c>
      <c r="G138" s="9" t="s">
        <v>15</v>
      </c>
      <c r="H138" s="9" t="s">
        <v>491</v>
      </c>
      <c r="I138" s="9" t="s">
        <v>17</v>
      </c>
      <c r="J138" s="2"/>
    </row>
    <row r="139" spans="1:10" ht="12.75">
      <c r="A139" s="8" t="s">
        <v>492</v>
      </c>
      <c r="B139" s="8" t="s">
        <v>493</v>
      </c>
      <c r="C139" s="9" t="s">
        <v>494</v>
      </c>
      <c r="D139" s="10">
        <v>167.39</v>
      </c>
      <c r="E139" s="10">
        <v>36.83</v>
      </c>
      <c r="F139" s="10">
        <f t="shared" si="4"/>
        <v>204.21999999999997</v>
      </c>
      <c r="G139" s="9" t="s">
        <v>292</v>
      </c>
      <c r="H139" s="9" t="s">
        <v>495</v>
      </c>
      <c r="I139" s="9" t="s">
        <v>41</v>
      </c>
      <c r="J139" s="2"/>
    </row>
    <row r="140" spans="1:10" ht="12.75">
      <c r="A140" s="9"/>
      <c r="B140" s="8"/>
      <c r="C140" s="9"/>
      <c r="D140" s="10"/>
      <c r="E140" s="10"/>
      <c r="F140" s="10"/>
      <c r="G140" s="9"/>
      <c r="H140" s="9"/>
      <c r="I140" s="9"/>
      <c r="J140" s="16" t="s">
        <v>496</v>
      </c>
    </row>
    <row r="141" spans="1:10" ht="12.75">
      <c r="A141" s="11"/>
      <c r="B141" s="11"/>
      <c r="C141" s="8"/>
      <c r="D141" s="33"/>
      <c r="E141" s="33"/>
      <c r="F141" s="33"/>
      <c r="G141" s="33"/>
      <c r="H141" s="8"/>
      <c r="I141" s="8"/>
      <c r="J141" s="42">
        <f>SUM(F128:F140)</f>
        <v>60452.740000000005</v>
      </c>
    </row>
    <row r="142" spans="1:10" ht="12.75">
      <c r="A142" s="8" t="s">
        <v>497</v>
      </c>
      <c r="B142" s="8" t="s">
        <v>498</v>
      </c>
      <c r="C142" s="9" t="s">
        <v>499</v>
      </c>
      <c r="D142" s="12">
        <v>317.26</v>
      </c>
      <c r="E142" s="12">
        <v>69.8</v>
      </c>
      <c r="F142" s="12">
        <f>SUM(D142+E142)</f>
        <v>387.06</v>
      </c>
      <c r="G142" s="9" t="s">
        <v>15</v>
      </c>
      <c r="H142" s="9" t="s">
        <v>500</v>
      </c>
      <c r="I142" s="9" t="s">
        <v>17</v>
      </c>
      <c r="J142" s="16" t="s">
        <v>501</v>
      </c>
    </row>
    <row r="143" spans="1:10" ht="12.75">
      <c r="A143" s="11"/>
      <c r="B143" s="11"/>
      <c r="C143" s="2"/>
      <c r="D143" s="2"/>
      <c r="E143" s="2"/>
      <c r="F143" s="2"/>
      <c r="G143" s="2"/>
      <c r="H143" s="2"/>
      <c r="I143" s="2"/>
      <c r="J143" s="45">
        <f>SUM(F142)</f>
        <v>387.06</v>
      </c>
    </row>
    <row r="144" spans="1:10" ht="12.75">
      <c r="A144" s="25"/>
      <c r="B144" s="25"/>
      <c r="C144" s="22"/>
      <c r="D144" s="22"/>
      <c r="E144" s="22"/>
      <c r="F144" s="22"/>
      <c r="G144" s="2"/>
      <c r="H144" s="2"/>
      <c r="I144" s="2"/>
      <c r="J144" s="34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35"/>
      <c r="B146" s="36"/>
      <c r="C146" s="37" t="s">
        <v>502</v>
      </c>
      <c r="D146" s="38">
        <f>SUM(D4:D142)</f>
        <v>83540.84000000003</v>
      </c>
      <c r="E146" s="38">
        <f>SUM(E4:E142)</f>
        <v>18375.989999999998</v>
      </c>
      <c r="F146" s="38">
        <f>SUM(F4:F142)</f>
        <v>101916.83</v>
      </c>
      <c r="G146" s="39"/>
      <c r="H146" s="39"/>
      <c r="I146" s="39"/>
      <c r="J146" s="40"/>
    </row>
    <row r="147" spans="1:10" ht="12.75">
      <c r="A147" s="11"/>
      <c r="B147" s="8"/>
      <c r="C147" s="18"/>
      <c r="D147" s="12"/>
      <c r="E147" s="12"/>
      <c r="F147" s="12"/>
      <c r="G147" s="18"/>
      <c r="H147" s="18"/>
      <c r="I147" s="18"/>
      <c r="J147" s="22"/>
    </row>
  </sheetData>
  <mergeCells count="10">
    <mergeCell ref="J2:J3"/>
    <mergeCell ref="A1:I1"/>
    <mergeCell ref="A2:A3"/>
    <mergeCell ref="B2:B3"/>
    <mergeCell ref="C2:C3"/>
    <mergeCell ref="D2:D3"/>
    <mergeCell ref="E2:E3"/>
    <mergeCell ref="F2:F3"/>
    <mergeCell ref="G2:G3"/>
    <mergeCell ref="H2:I2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Centralino</cp:lastModifiedBy>
  <cp:lastPrinted>2020-01-17T09:01:26Z</cp:lastPrinted>
  <dcterms:created xsi:type="dcterms:W3CDTF">1996-11-05T10:16:36Z</dcterms:created>
  <dcterms:modified xsi:type="dcterms:W3CDTF">2020-01-17T09:02:41Z</dcterms:modified>
  <cp:category/>
  <cp:version/>
  <cp:contentType/>
  <cp:contentStatus/>
</cp:coreProperties>
</file>